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t913896\Downloads\"/>
    </mc:Choice>
  </mc:AlternateContent>
  <xr:revisionPtr revIDLastSave="0" documentId="13_ncr:1_{4DEF263B-E18E-4B5D-834D-8D4E9F4BAA5E}" xr6:coauthVersionLast="47" xr6:coauthVersionMax="47" xr10:uidLastSave="{00000000-0000-0000-0000-000000000000}"/>
  <bookViews>
    <workbookView xWindow="-120" yWindow="-120" windowWidth="29040" windowHeight="15720" xr2:uid="{99664CDE-87CB-45E5-9EEA-CEB0D8A49E5B}"/>
  </bookViews>
  <sheets>
    <sheet name="Sheet1" sheetId="1" r:id="rId1"/>
    <sheet name="correl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0" i="2" l="1"/>
  <c r="L61" i="2" s="1"/>
  <c r="O60" i="2"/>
  <c r="O61" i="2" s="1"/>
  <c r="L53" i="2"/>
  <c r="L54" i="2" s="1"/>
  <c r="O53" i="2"/>
  <c r="O54" i="2" s="1"/>
  <c r="L46" i="2"/>
  <c r="L47" i="2" s="1"/>
  <c r="O46" i="2"/>
  <c r="O47" i="2" s="1"/>
  <c r="I61" i="2"/>
  <c r="I60" i="2"/>
  <c r="I54" i="2"/>
  <c r="I53" i="2"/>
  <c r="I47" i="2"/>
  <c r="I46" i="2"/>
  <c r="L39" i="2"/>
  <c r="L40" i="2" s="1"/>
  <c r="O39" i="2"/>
  <c r="O40" i="2"/>
  <c r="I40" i="2"/>
  <c r="I39" i="2"/>
  <c r="L32" i="2"/>
  <c r="L33" i="2" s="1"/>
  <c r="O32" i="2"/>
  <c r="O33" i="2" s="1"/>
  <c r="I33" i="2"/>
  <c r="I32" i="2"/>
  <c r="L25" i="2"/>
  <c r="L26" i="2" s="1"/>
  <c r="O25" i="2"/>
  <c r="O26" i="2" s="1"/>
  <c r="L18" i="2"/>
  <c r="L19" i="2" s="1"/>
  <c r="O18" i="2"/>
  <c r="O19" i="2" s="1"/>
  <c r="I26" i="2"/>
  <c r="I19" i="2"/>
  <c r="I25" i="2"/>
  <c r="I18" i="2"/>
  <c r="L11" i="2"/>
  <c r="L12" i="2" s="1"/>
  <c r="O11" i="2"/>
  <c r="O12" i="2" s="1"/>
  <c r="I12" i="2"/>
  <c r="I11" i="2"/>
  <c r="L5" i="2"/>
  <c r="O5" i="2"/>
  <c r="I5" i="2"/>
  <c r="L4" i="2"/>
  <c r="O4" i="2"/>
  <c r="I4" i="2"/>
</calcChain>
</file>

<file path=xl/sharedStrings.xml><?xml version="1.0" encoding="utf-8"?>
<sst xmlns="http://schemas.openxmlformats.org/spreadsheetml/2006/main" count="309" uniqueCount="50">
  <si>
    <t>sample</t>
  </si>
  <si>
    <t>soil water content %</t>
  </si>
  <si>
    <t>T%N</t>
  </si>
  <si>
    <t>T%C</t>
  </si>
  <si>
    <t>11.1.2022</t>
  </si>
  <si>
    <t>15.3.2022</t>
  </si>
  <si>
    <t>22.3.2022</t>
  </si>
  <si>
    <t>19.4.2022</t>
  </si>
  <si>
    <t>16.5.2022</t>
  </si>
  <si>
    <t>13.6.2022</t>
  </si>
  <si>
    <t>11.7.2022</t>
  </si>
  <si>
    <t>8.8.2022</t>
  </si>
  <si>
    <t>5.9.2022</t>
  </si>
  <si>
    <t>ruben</t>
  </si>
  <si>
    <t>Gala</t>
  </si>
  <si>
    <t>alley</t>
  </si>
  <si>
    <t>before planting</t>
  </si>
  <si>
    <t>day after</t>
  </si>
  <si>
    <t>1 week post</t>
  </si>
  <si>
    <t xml:space="preserve">1 month </t>
  </si>
  <si>
    <t xml:space="preserve">2 month </t>
  </si>
  <si>
    <t>3 months</t>
  </si>
  <si>
    <t>4 months</t>
  </si>
  <si>
    <t>5 months</t>
  </si>
  <si>
    <t>6 months</t>
  </si>
  <si>
    <t xml:space="preserve">r </t>
  </si>
  <si>
    <t>n</t>
  </si>
  <si>
    <t>t score</t>
  </si>
  <si>
    <t>P vlaue</t>
  </si>
  <si>
    <t>moisture /TN</t>
  </si>
  <si>
    <t>moisture /TC</t>
  </si>
  <si>
    <t>TN/TC</t>
  </si>
  <si>
    <t>Day after</t>
  </si>
  <si>
    <t>before grubbing</t>
  </si>
  <si>
    <t xml:space="preserve"> 1 month post</t>
  </si>
  <si>
    <t>2 months post</t>
  </si>
  <si>
    <t>3 months post</t>
  </si>
  <si>
    <t>4 months post</t>
  </si>
  <si>
    <t>5 months post</t>
  </si>
  <si>
    <t>6 months post</t>
  </si>
  <si>
    <t xml:space="preserve">soil texture of site </t>
  </si>
  <si>
    <t>sandy silt loam</t>
  </si>
  <si>
    <t>A</t>
  </si>
  <si>
    <t>B</t>
  </si>
  <si>
    <t>C</t>
  </si>
  <si>
    <t>Sand %</t>
  </si>
  <si>
    <t>silt %</t>
  </si>
  <si>
    <t>Clay %</t>
  </si>
  <si>
    <t>Total % Nitogen</t>
  </si>
  <si>
    <t>Total % Carbon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</si>
</sst>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2" fontId="0" fillId="0" borderId="5" xfId="0" applyNumberFormat="1" applyBorder="1"/>
    <xf numFmtId="0" fontId="0" fillId="0" borderId="5" xfId="0" applyBorder="1"/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wrapText="1"/>
    </xf>
    <xf numFmtId="2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12" xfId="0" applyNumberFormat="1" applyBorder="1"/>
    <xf numFmtId="0" fontId="0" fillId="0" borderId="12" xfId="0" applyBorder="1"/>
    <xf numFmtId="0" fontId="0" fillId="0" borderId="13" xfId="0" applyBorder="1"/>
    <xf numFmtId="0" fontId="0" fillId="0" borderId="18" xfId="0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18" xfId="0" applyFill="1" applyBorder="1"/>
    <xf numFmtId="0" fontId="2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2" fontId="0" fillId="0" borderId="0" xfId="0" applyNumberFormat="1"/>
    <xf numFmtId="2" fontId="0" fillId="0" borderId="18" xfId="0" applyNumberFormat="1" applyBorder="1"/>
    <xf numFmtId="1" fontId="0" fillId="0" borderId="0" xfId="0" applyNumberFormat="1"/>
    <xf numFmtId="0" fontId="1" fillId="0" borderId="0" xfId="0" applyFont="1"/>
    <xf numFmtId="0" fontId="0" fillId="0" borderId="27" xfId="0" applyBorder="1"/>
    <xf numFmtId="0" fontId="1" fillId="0" borderId="8" xfId="0" applyFont="1" applyBorder="1" applyAlignment="1">
      <alignment wrapText="1"/>
    </xf>
    <xf numFmtId="0" fontId="1" fillId="0" borderId="1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136E8-5484-48C1-A1E8-BDBC93EF3288}">
  <dimension ref="A1:AB35"/>
  <sheetViews>
    <sheetView tabSelected="1" zoomScaleNormal="100" workbookViewId="0"/>
  </sheetViews>
  <sheetFormatPr defaultRowHeight="15" x14ac:dyDescent="0.25"/>
  <cols>
    <col min="1" max="1" width="8.7109375" customWidth="1"/>
    <col min="2" max="2" width="12" customWidth="1"/>
    <col min="3" max="4" width="7.7109375" bestFit="1" customWidth="1"/>
    <col min="5" max="5" width="9.7109375" bestFit="1" customWidth="1"/>
    <col min="6" max="7" width="7.7109375" bestFit="1" customWidth="1"/>
    <col min="8" max="8" width="9.7109375" customWidth="1"/>
    <col min="9" max="10" width="7.7109375" bestFit="1" customWidth="1"/>
    <col min="11" max="11" width="9.7109375" bestFit="1" customWidth="1"/>
    <col min="12" max="13" width="7.7109375" bestFit="1" customWidth="1"/>
    <col min="14" max="14" width="10.140625" customWidth="1"/>
    <col min="15" max="16" width="7.7109375" bestFit="1" customWidth="1"/>
    <col min="17" max="17" width="9.7109375" customWidth="1"/>
    <col min="18" max="19" width="7.7109375" bestFit="1" customWidth="1"/>
    <col min="20" max="20" width="9.7109375" bestFit="1" customWidth="1"/>
    <col min="21" max="22" width="7.7109375" bestFit="1" customWidth="1"/>
    <col min="23" max="23" width="9.7109375" bestFit="1" customWidth="1"/>
    <col min="24" max="25" width="7.7109375" bestFit="1" customWidth="1"/>
    <col min="26" max="26" width="9.7109375" bestFit="1" customWidth="1"/>
    <col min="27" max="27" width="7.85546875" bestFit="1" customWidth="1"/>
    <col min="28" max="28" width="7.7109375" bestFit="1" customWidth="1"/>
  </cols>
  <sheetData>
    <row r="1" spans="1:28" x14ac:dyDescent="0.25">
      <c r="A1" s="1"/>
      <c r="B1" s="35" t="s">
        <v>4</v>
      </c>
      <c r="C1" s="36"/>
      <c r="D1" s="37"/>
      <c r="E1" s="35" t="s">
        <v>5</v>
      </c>
      <c r="F1" s="36"/>
      <c r="G1" s="37"/>
      <c r="H1" s="35" t="s">
        <v>6</v>
      </c>
      <c r="I1" s="36"/>
      <c r="J1" s="37"/>
      <c r="K1" s="35" t="s">
        <v>7</v>
      </c>
      <c r="L1" s="36"/>
      <c r="M1" s="37"/>
      <c r="N1" s="35" t="s">
        <v>8</v>
      </c>
      <c r="O1" s="36"/>
      <c r="P1" s="37"/>
      <c r="Q1" s="35" t="s">
        <v>9</v>
      </c>
      <c r="R1" s="36"/>
      <c r="S1" s="37"/>
      <c r="T1" s="35" t="s">
        <v>10</v>
      </c>
      <c r="U1" s="36"/>
      <c r="V1" s="37"/>
      <c r="W1" s="35" t="s">
        <v>11</v>
      </c>
      <c r="X1" s="36"/>
      <c r="Y1" s="37"/>
      <c r="Z1" s="35" t="s">
        <v>12</v>
      </c>
      <c r="AA1" s="36"/>
      <c r="AB1" s="37"/>
    </row>
    <row r="2" spans="1:28" s="6" customFormat="1" ht="45.75" thickBot="1" x14ac:dyDescent="0.3">
      <c r="A2" s="4" t="s">
        <v>0</v>
      </c>
      <c r="B2" s="5" t="s">
        <v>1</v>
      </c>
      <c r="C2" s="6" t="s">
        <v>48</v>
      </c>
      <c r="D2" s="31" t="s">
        <v>49</v>
      </c>
      <c r="E2" s="6" t="s">
        <v>1</v>
      </c>
      <c r="F2" s="6" t="s">
        <v>48</v>
      </c>
      <c r="G2" s="31" t="s">
        <v>49</v>
      </c>
      <c r="H2" s="5" t="s">
        <v>1</v>
      </c>
      <c r="I2" s="6" t="s">
        <v>48</v>
      </c>
      <c r="J2" s="31" t="s">
        <v>49</v>
      </c>
      <c r="K2" s="6" t="s">
        <v>1</v>
      </c>
      <c r="L2" s="6" t="s">
        <v>48</v>
      </c>
      <c r="M2" s="31" t="s">
        <v>49</v>
      </c>
      <c r="N2" s="6" t="s">
        <v>1</v>
      </c>
      <c r="O2" s="6" t="s">
        <v>48</v>
      </c>
      <c r="P2" s="31" t="s">
        <v>49</v>
      </c>
      <c r="Q2" s="5" t="s">
        <v>1</v>
      </c>
      <c r="R2" s="6" t="s">
        <v>48</v>
      </c>
      <c r="S2" s="31" t="s">
        <v>49</v>
      </c>
      <c r="T2" s="6" t="s">
        <v>1</v>
      </c>
      <c r="U2" s="6" t="s">
        <v>48</v>
      </c>
      <c r="V2" s="31" t="s">
        <v>49</v>
      </c>
      <c r="W2" s="6" t="s">
        <v>1</v>
      </c>
      <c r="X2" s="6" t="s">
        <v>48</v>
      </c>
      <c r="Y2" s="31" t="s">
        <v>49</v>
      </c>
      <c r="Z2" s="6" t="s">
        <v>1</v>
      </c>
      <c r="AA2" s="6" t="s">
        <v>48</v>
      </c>
      <c r="AB2" s="31" t="s">
        <v>49</v>
      </c>
    </row>
    <row r="3" spans="1:28" x14ac:dyDescent="0.25">
      <c r="A3" s="32" t="s">
        <v>13</v>
      </c>
      <c r="B3" s="7">
        <v>13.844621513944213</v>
      </c>
      <c r="C3" s="8">
        <v>6.8669999999999995E-2</v>
      </c>
      <c r="D3" s="8">
        <v>0.76634000000000002</v>
      </c>
      <c r="E3" s="7">
        <v>14.705882352941178</v>
      </c>
      <c r="F3" s="8">
        <v>9.2030000000000001E-2</v>
      </c>
      <c r="G3" s="8">
        <v>0.89632999999999996</v>
      </c>
      <c r="H3" s="7">
        <v>14.738805970149254</v>
      </c>
      <c r="I3" s="8">
        <v>0.10115</v>
      </c>
      <c r="J3" s="8">
        <v>1.0353000000000001</v>
      </c>
      <c r="K3" s="7">
        <v>12.896825396825387</v>
      </c>
      <c r="L3" s="8">
        <v>9.0670000000000001E-2</v>
      </c>
      <c r="M3" s="8">
        <v>0.86482999999999999</v>
      </c>
      <c r="N3" s="7">
        <v>12.747875354107647</v>
      </c>
      <c r="O3" s="8">
        <v>9.7610000000000002E-2</v>
      </c>
      <c r="P3" s="8">
        <v>0.90544999999999998</v>
      </c>
      <c r="Q3" s="7">
        <v>8.8235294117647101</v>
      </c>
      <c r="R3" s="8">
        <v>9.2609999999999998E-2</v>
      </c>
      <c r="S3" s="8">
        <v>0.81830999999999998</v>
      </c>
      <c r="T3" s="7">
        <v>6.3725490196078303</v>
      </c>
      <c r="U3" s="8">
        <v>0.10503</v>
      </c>
      <c r="V3" s="8">
        <v>1.0053000000000001</v>
      </c>
      <c r="W3" s="7">
        <v>2.9411764705882426</v>
      </c>
      <c r="X3" s="8">
        <v>0.13524</v>
      </c>
      <c r="Y3" s="8">
        <v>1.2841</v>
      </c>
      <c r="Z3" s="7">
        <v>7.3500967117988374</v>
      </c>
      <c r="AA3" s="8">
        <v>0.10799</v>
      </c>
      <c r="AB3" s="9">
        <v>0.97641999999999995</v>
      </c>
    </row>
    <row r="4" spans="1:28" x14ac:dyDescent="0.25">
      <c r="A4" s="33"/>
      <c r="B4" s="2">
        <v>15.85728444003964</v>
      </c>
      <c r="C4" s="3">
        <v>9.5839999999999995E-2</v>
      </c>
      <c r="D4" s="3">
        <v>1.0167999999999999</v>
      </c>
      <c r="E4" s="2">
        <v>15.917968750000009</v>
      </c>
      <c r="F4" s="3">
        <v>0.11354</v>
      </c>
      <c r="G4" s="3">
        <v>1.018</v>
      </c>
      <c r="H4" s="2">
        <v>13.555992141453821</v>
      </c>
      <c r="I4" s="3">
        <v>0.10853</v>
      </c>
      <c r="J4" s="3">
        <v>1.1775</v>
      </c>
      <c r="K4" s="2">
        <v>12.258687258687255</v>
      </c>
      <c r="L4" s="3">
        <v>0.10167</v>
      </c>
      <c r="M4" s="3">
        <v>0.91815000000000002</v>
      </c>
      <c r="N4" s="2">
        <v>9.922178988326845</v>
      </c>
      <c r="O4" s="3">
        <v>0.11404</v>
      </c>
      <c r="P4" s="3">
        <v>0.99380999999999997</v>
      </c>
      <c r="Q4" s="2">
        <v>10.344827586206899</v>
      </c>
      <c r="R4" s="3">
        <v>0.12576000000000001</v>
      </c>
      <c r="S4" s="3">
        <v>1.1767000000000001</v>
      </c>
      <c r="T4" s="2">
        <v>5.9396299902628966</v>
      </c>
      <c r="U4" s="3">
        <v>0.1183</v>
      </c>
      <c r="V4" s="3">
        <v>1.1442000000000001</v>
      </c>
      <c r="W4" s="2">
        <v>4.0473840078973531</v>
      </c>
      <c r="X4" s="3">
        <v>0.13985</v>
      </c>
      <c r="Y4" s="3">
        <v>1.3331</v>
      </c>
      <c r="Z4" s="2">
        <v>8.2751744765702728</v>
      </c>
      <c r="AA4" s="3">
        <v>0.13514999999999999</v>
      </c>
      <c r="AB4" s="10">
        <v>1.3005</v>
      </c>
    </row>
    <row r="5" spans="1:28" x14ac:dyDescent="0.25">
      <c r="A5" s="33"/>
      <c r="B5" s="2">
        <v>15.642994241842617</v>
      </c>
      <c r="C5" s="3">
        <v>8.5639999999999994E-2</v>
      </c>
      <c r="D5" s="3">
        <v>0.99765999999999999</v>
      </c>
      <c r="E5" s="2">
        <v>13.545816733067726</v>
      </c>
      <c r="F5" s="3">
        <v>9.2740000000000003E-2</v>
      </c>
      <c r="G5" s="3">
        <v>0.92132999999999998</v>
      </c>
      <c r="H5" s="2">
        <v>13.262342691190698</v>
      </c>
      <c r="I5" s="3">
        <v>0.1014</v>
      </c>
      <c r="J5" s="3">
        <v>0.93835000000000002</v>
      </c>
      <c r="K5" s="2">
        <v>11.840796019900509</v>
      </c>
      <c r="L5" s="3">
        <v>9.0130000000000002E-2</v>
      </c>
      <c r="M5" s="3">
        <v>0.82113999999999998</v>
      </c>
      <c r="N5" s="2">
        <v>11.19766309639726</v>
      </c>
      <c r="O5" s="3">
        <v>9.1920000000000002E-2</v>
      </c>
      <c r="P5" s="3">
        <v>0.86336999999999997</v>
      </c>
      <c r="Q5" s="2">
        <v>11.11111111111112</v>
      </c>
      <c r="R5" s="3">
        <v>0.10532999999999999</v>
      </c>
      <c r="S5" s="3">
        <v>0.94998000000000005</v>
      </c>
      <c r="T5" s="2">
        <v>5.8309037900874428</v>
      </c>
      <c r="U5" s="3">
        <v>0.10013</v>
      </c>
      <c r="V5" s="3">
        <v>0.94542000000000004</v>
      </c>
      <c r="W5" s="2">
        <v>5.1383399209485949</v>
      </c>
      <c r="X5" s="3">
        <v>0.11692</v>
      </c>
      <c r="Y5" s="3">
        <v>1.0566</v>
      </c>
      <c r="Z5" s="2">
        <v>7.4257425742574252</v>
      </c>
      <c r="AA5" s="3">
        <v>0.10532</v>
      </c>
      <c r="AB5" s="10">
        <v>0.97370999999999996</v>
      </c>
    </row>
    <row r="6" spans="1:28" x14ac:dyDescent="0.25">
      <c r="A6" s="33"/>
      <c r="B6" s="2">
        <v>14.803921568627452</v>
      </c>
      <c r="C6" s="3">
        <v>9.5320000000000002E-2</v>
      </c>
      <c r="D6" s="3">
        <v>1.0288999999999999</v>
      </c>
      <c r="E6" s="2">
        <v>15.249266862170074</v>
      </c>
      <c r="F6" s="3">
        <v>0.12742999999999999</v>
      </c>
      <c r="G6" s="3">
        <v>1.0883</v>
      </c>
      <c r="H6" s="2">
        <v>14.217557251908417</v>
      </c>
      <c r="I6" s="3">
        <v>0.10888</v>
      </c>
      <c r="J6" s="3">
        <v>1.0526</v>
      </c>
      <c r="K6" s="2">
        <v>15.557729941291601</v>
      </c>
      <c r="L6" s="3">
        <v>0.10063999999999999</v>
      </c>
      <c r="M6" s="3">
        <v>0.97594000000000003</v>
      </c>
      <c r="N6" s="2">
        <v>11.089681774349071</v>
      </c>
      <c r="O6" s="3">
        <v>9.9500000000000005E-2</v>
      </c>
      <c r="P6" s="3">
        <v>0.94703000000000004</v>
      </c>
      <c r="Q6" s="2">
        <v>10.105871029836386</v>
      </c>
      <c r="R6" s="3">
        <v>0.12814</v>
      </c>
      <c r="S6" s="3">
        <v>1.1681999999999999</v>
      </c>
      <c r="T6" s="2">
        <v>6.335282651072129</v>
      </c>
      <c r="U6" s="3">
        <v>0.14482</v>
      </c>
      <c r="V6" s="3">
        <v>1.3379000000000001</v>
      </c>
      <c r="W6" s="2">
        <v>5.9160305343511546</v>
      </c>
      <c r="X6" s="3">
        <v>0.15040999999999999</v>
      </c>
      <c r="Y6" s="3">
        <v>1.3629</v>
      </c>
      <c r="Z6" s="2">
        <v>8.217821782178218</v>
      </c>
      <c r="AA6" s="3">
        <v>0.1424</v>
      </c>
      <c r="AB6" s="10">
        <v>1.3243</v>
      </c>
    </row>
    <row r="7" spans="1:28" x14ac:dyDescent="0.25">
      <c r="A7" s="33"/>
      <c r="B7" s="2">
        <v>14.843006660323507</v>
      </c>
      <c r="C7" s="3">
        <v>8.2729999999999998E-2</v>
      </c>
      <c r="D7" s="3">
        <v>0.89773000000000003</v>
      </c>
      <c r="E7" s="2">
        <v>15.112855740922482</v>
      </c>
      <c r="F7" s="3">
        <v>0.1002</v>
      </c>
      <c r="G7" s="3">
        <v>0.88980999999999999</v>
      </c>
      <c r="H7" s="2">
        <v>13.326941514860986</v>
      </c>
      <c r="I7" s="3">
        <v>9.9739999999999995E-2</v>
      </c>
      <c r="J7" s="3">
        <v>0.97652000000000005</v>
      </c>
      <c r="K7" s="2">
        <v>12.277227722772279</v>
      </c>
      <c r="L7" s="3">
        <v>0.11297</v>
      </c>
      <c r="M7" s="3">
        <v>1.0250999999999999</v>
      </c>
      <c r="N7" s="2">
        <v>9.3113482056256132</v>
      </c>
      <c r="O7" s="3">
        <v>8.7569999999999995E-2</v>
      </c>
      <c r="P7" s="3">
        <v>0.81384000000000001</v>
      </c>
      <c r="Q7" s="2">
        <v>9.4433399602385784</v>
      </c>
      <c r="R7" s="3">
        <v>0.10143000000000001</v>
      </c>
      <c r="S7" s="3">
        <v>0.85738999999999999</v>
      </c>
      <c r="T7" s="2">
        <v>5.6420233463035023</v>
      </c>
      <c r="U7" s="3">
        <v>0.11165</v>
      </c>
      <c r="V7" s="3">
        <v>1.0137</v>
      </c>
      <c r="W7" s="2">
        <v>4.5675413022351687</v>
      </c>
      <c r="X7" s="3">
        <v>0.12589</v>
      </c>
      <c r="Y7" s="3">
        <v>1.0763</v>
      </c>
      <c r="Z7" s="2">
        <v>7.4829931972789074</v>
      </c>
      <c r="AA7" s="3">
        <v>0.11321000000000001</v>
      </c>
      <c r="AB7" s="10">
        <v>1.0345</v>
      </c>
    </row>
    <row r="8" spans="1:28" x14ac:dyDescent="0.25">
      <c r="A8" s="33"/>
      <c r="B8" s="2">
        <v>14.214711729622262</v>
      </c>
      <c r="C8" s="3">
        <v>9.919E-2</v>
      </c>
      <c r="D8" s="3">
        <v>1.0530999999999999</v>
      </c>
      <c r="E8" s="2">
        <v>14.442231075697206</v>
      </c>
      <c r="F8" s="3">
        <v>0.10625</v>
      </c>
      <c r="G8" s="3">
        <v>1.0573999999999999</v>
      </c>
      <c r="H8" s="2">
        <v>13.746369796708615</v>
      </c>
      <c r="I8" s="3">
        <v>0.11212999999999999</v>
      </c>
      <c r="J8" s="3">
        <v>1.0823</v>
      </c>
      <c r="K8" s="2">
        <v>13.0350194552529</v>
      </c>
      <c r="L8" s="3">
        <v>0.11067</v>
      </c>
      <c r="M8" s="3">
        <v>0.97690999999999995</v>
      </c>
      <c r="N8" s="2">
        <v>10.148975791433891</v>
      </c>
      <c r="O8" s="3">
        <v>9.3939999999999996E-2</v>
      </c>
      <c r="P8" s="3">
        <v>0.87134999999999996</v>
      </c>
      <c r="Q8" s="2">
        <v>10.273972602739732</v>
      </c>
      <c r="R8" s="3">
        <v>0.11352</v>
      </c>
      <c r="S8" s="3">
        <v>1.0923</v>
      </c>
      <c r="T8" s="2">
        <v>6.9835111542192099</v>
      </c>
      <c r="U8" s="3">
        <v>0.10662000000000001</v>
      </c>
      <c r="V8" s="3">
        <v>0.96306999999999998</v>
      </c>
      <c r="W8" s="2">
        <v>5.6695992179863328</v>
      </c>
      <c r="X8" s="3">
        <v>0.11443</v>
      </c>
      <c r="Y8" s="3">
        <v>1.0184</v>
      </c>
      <c r="Z8" s="2">
        <v>7.9923882017126537</v>
      </c>
      <c r="AA8" s="3">
        <v>0.10779</v>
      </c>
      <c r="AB8" s="10">
        <v>0.98148000000000002</v>
      </c>
    </row>
    <row r="9" spans="1:28" x14ac:dyDescent="0.25">
      <c r="A9" s="33"/>
      <c r="B9" s="2">
        <v>15.78947368421052</v>
      </c>
      <c r="C9" s="3">
        <v>9.7949999999999995E-2</v>
      </c>
      <c r="D9" s="3">
        <v>1.0927</v>
      </c>
      <c r="E9" s="2">
        <v>14.485514485514498</v>
      </c>
      <c r="F9" s="3">
        <v>0.10476000000000001</v>
      </c>
      <c r="G9" s="3">
        <v>1.0829</v>
      </c>
      <c r="H9" s="2">
        <v>13.708086785009868</v>
      </c>
      <c r="I9" s="3">
        <v>0.11199000000000001</v>
      </c>
      <c r="J9" s="3">
        <v>1.2625999999999999</v>
      </c>
      <c r="K9" s="2">
        <v>12.139303482587053</v>
      </c>
      <c r="L9" s="3">
        <v>0.10867</v>
      </c>
      <c r="M9" s="3">
        <v>1.1208</v>
      </c>
      <c r="N9" s="2">
        <v>10.577864838393731</v>
      </c>
      <c r="O9" s="3">
        <v>0.10934000000000001</v>
      </c>
      <c r="P9" s="3">
        <v>1.0085999999999999</v>
      </c>
      <c r="Q9" s="2">
        <v>10.57225994180409</v>
      </c>
      <c r="R9" s="3">
        <v>0.10962</v>
      </c>
      <c r="S9" s="3">
        <v>1.0456000000000001</v>
      </c>
      <c r="T9" s="2">
        <v>5.9216809933142232</v>
      </c>
      <c r="U9" s="3">
        <v>0.11665</v>
      </c>
      <c r="V9" s="3">
        <v>1.1249</v>
      </c>
      <c r="W9" s="2">
        <v>4.7851562500000018</v>
      </c>
      <c r="X9" s="3">
        <v>0.11119</v>
      </c>
      <c r="Y9" s="3">
        <v>1.0048999999999999</v>
      </c>
      <c r="Z9" s="2">
        <v>6.8999028182701565</v>
      </c>
      <c r="AA9" s="3">
        <v>0.11840000000000001</v>
      </c>
      <c r="AB9" s="10">
        <v>1.0468</v>
      </c>
    </row>
    <row r="10" spans="1:28" x14ac:dyDescent="0.25">
      <c r="A10" s="33"/>
      <c r="B10" s="2">
        <v>14.593535749265426</v>
      </c>
      <c r="C10" s="3">
        <v>8.7840000000000001E-2</v>
      </c>
      <c r="D10" s="3">
        <v>0.89792000000000005</v>
      </c>
      <c r="E10" s="2">
        <v>14.130434782608676</v>
      </c>
      <c r="F10" s="3">
        <v>9.6460000000000004E-2</v>
      </c>
      <c r="G10" s="3">
        <v>0.96792999999999996</v>
      </c>
      <c r="H10" s="2">
        <v>12.635735439289233</v>
      </c>
      <c r="I10" s="3">
        <v>9.5229999999999995E-2</v>
      </c>
      <c r="J10" s="3">
        <v>0.87594000000000005</v>
      </c>
      <c r="K10" s="2">
        <v>11.177052423343216</v>
      </c>
      <c r="L10" s="3">
        <v>9.9529999999999993E-2</v>
      </c>
      <c r="M10" s="3">
        <v>0.91129000000000004</v>
      </c>
      <c r="N10" s="2">
        <v>12.003780718336479</v>
      </c>
      <c r="O10" s="3">
        <v>9.5380000000000006E-2</v>
      </c>
      <c r="P10" s="3">
        <v>0.91829000000000005</v>
      </c>
      <c r="Q10" s="2">
        <v>10.009718172983474</v>
      </c>
      <c r="R10" s="3">
        <v>0.11051999999999999</v>
      </c>
      <c r="S10" s="3">
        <v>1.0141</v>
      </c>
      <c r="T10" s="2">
        <v>5.7361376673040283</v>
      </c>
      <c r="U10" s="3">
        <v>0.13039999999999999</v>
      </c>
      <c r="V10" s="3">
        <v>1.2291000000000001</v>
      </c>
      <c r="W10" s="2">
        <v>5.8039961941008684</v>
      </c>
      <c r="X10" s="3">
        <v>0.15565000000000001</v>
      </c>
      <c r="Y10" s="3">
        <v>1.4965999999999999</v>
      </c>
      <c r="Z10" s="2">
        <v>7.4975657254138222</v>
      </c>
      <c r="AA10" s="3">
        <v>0.12418999999999999</v>
      </c>
      <c r="AB10" s="10">
        <v>1.127</v>
      </c>
    </row>
    <row r="11" spans="1:28" ht="15.75" thickBot="1" x14ac:dyDescent="0.3">
      <c r="A11" s="34"/>
      <c r="B11" s="11">
        <v>14.258373205741611</v>
      </c>
      <c r="C11" s="12">
        <v>9.4270000000000007E-2</v>
      </c>
      <c r="D11" s="12">
        <v>1.097</v>
      </c>
      <c r="E11" s="11">
        <v>14.720314033366028</v>
      </c>
      <c r="F11" s="12">
        <v>0.10062</v>
      </c>
      <c r="G11" s="12">
        <v>1.0237000000000001</v>
      </c>
      <c r="H11" s="11">
        <v>15.581854043392523</v>
      </c>
      <c r="I11" s="12">
        <v>0.1047</v>
      </c>
      <c r="J11" s="12">
        <v>1.0757000000000001</v>
      </c>
      <c r="K11" s="11">
        <v>12.43878550440744</v>
      </c>
      <c r="L11" s="12">
        <v>9.3659999999999993E-2</v>
      </c>
      <c r="M11" s="12">
        <v>0.87341000000000002</v>
      </c>
      <c r="N11" s="11">
        <v>11.144278606965182</v>
      </c>
      <c r="O11" s="12">
        <v>9.8900000000000002E-2</v>
      </c>
      <c r="P11" s="12">
        <v>1.0061</v>
      </c>
      <c r="Q11" s="11">
        <v>10.546875</v>
      </c>
      <c r="R11" s="12">
        <v>0.10495</v>
      </c>
      <c r="S11" s="12">
        <v>0.94228000000000001</v>
      </c>
      <c r="T11" s="11">
        <v>7.1779744346115892</v>
      </c>
      <c r="U11" s="12">
        <v>0.10535</v>
      </c>
      <c r="V11" s="12">
        <v>0.97645000000000004</v>
      </c>
      <c r="W11" s="11">
        <v>6.3752276867030906</v>
      </c>
      <c r="X11" s="12">
        <v>0.12404999999999999</v>
      </c>
      <c r="Y11" s="12">
        <v>1.1193</v>
      </c>
      <c r="Z11" s="11">
        <v>6.1886051080550004</v>
      </c>
      <c r="AA11" s="12">
        <v>0.12645000000000001</v>
      </c>
      <c r="AB11" s="13">
        <v>1.1986000000000001</v>
      </c>
    </row>
    <row r="12" spans="1:28" x14ac:dyDescent="0.25">
      <c r="A12" s="32" t="s">
        <v>14</v>
      </c>
      <c r="B12" s="7">
        <v>12.946859903381641</v>
      </c>
      <c r="C12" s="8">
        <v>7.4480000000000005E-2</v>
      </c>
      <c r="D12" s="8">
        <v>0.88668000000000002</v>
      </c>
      <c r="E12" s="7">
        <v>15.399802566633763</v>
      </c>
      <c r="F12" s="8">
        <v>0.10655000000000001</v>
      </c>
      <c r="G12" s="8">
        <v>1.0911</v>
      </c>
      <c r="H12" s="7">
        <v>13.168316831683169</v>
      </c>
      <c r="I12" s="8">
        <v>9.1520000000000004E-2</v>
      </c>
      <c r="J12" s="8">
        <v>0.90376000000000001</v>
      </c>
      <c r="K12" s="7">
        <v>13.935969868173245</v>
      </c>
      <c r="L12" s="8">
        <v>8.4449999999999997E-2</v>
      </c>
      <c r="M12" s="8">
        <v>0.80840000000000001</v>
      </c>
      <c r="N12" s="7">
        <v>12.101313320825508</v>
      </c>
      <c r="O12" s="8">
        <v>9.221E-2</v>
      </c>
      <c r="P12" s="8">
        <v>0.83160000000000001</v>
      </c>
      <c r="Q12" s="7">
        <v>10.583580613254206</v>
      </c>
      <c r="R12" s="8">
        <v>9.2410000000000006E-2</v>
      </c>
      <c r="S12" s="8">
        <v>0.86121999999999999</v>
      </c>
      <c r="T12" s="7">
        <v>5.8128078817734155</v>
      </c>
      <c r="U12" s="8">
        <v>0.10026</v>
      </c>
      <c r="V12" s="8">
        <v>0.95064000000000004</v>
      </c>
      <c r="W12" s="7">
        <v>7.5785582255083206</v>
      </c>
      <c r="X12" s="8">
        <v>0.10208</v>
      </c>
      <c r="Y12" s="8">
        <v>0.84982999999999997</v>
      </c>
      <c r="Z12" s="7">
        <v>7.8450844091360388</v>
      </c>
      <c r="AA12" s="8">
        <v>0.10099</v>
      </c>
      <c r="AB12" s="9">
        <v>0.93886000000000003</v>
      </c>
    </row>
    <row r="13" spans="1:28" x14ac:dyDescent="0.25">
      <c r="A13" s="33"/>
      <c r="B13" s="2">
        <v>14.920948616600791</v>
      </c>
      <c r="C13" s="3">
        <v>9.733E-2</v>
      </c>
      <c r="D13" s="3">
        <v>1.1161000000000001</v>
      </c>
      <c r="E13" s="2">
        <v>14.781746031746035</v>
      </c>
      <c r="F13" s="3">
        <v>9.6629999999999994E-2</v>
      </c>
      <c r="G13" s="3">
        <v>0.93215000000000003</v>
      </c>
      <c r="H13" s="2">
        <v>14.980158730158728</v>
      </c>
      <c r="I13" s="3">
        <v>0.10852000000000001</v>
      </c>
      <c r="J13" s="3">
        <v>1.0891</v>
      </c>
      <c r="K13" s="2">
        <v>13.103448275862069</v>
      </c>
      <c r="L13" s="3">
        <v>0.10070999999999999</v>
      </c>
      <c r="M13" s="3">
        <v>0.87868999999999997</v>
      </c>
      <c r="N13" s="2">
        <v>12.547169811320755</v>
      </c>
      <c r="O13" s="3">
        <v>0.11687</v>
      </c>
      <c r="P13" s="3">
        <v>1.2633000000000001</v>
      </c>
      <c r="Q13" s="2">
        <v>10.600000000000005</v>
      </c>
      <c r="R13" s="3">
        <v>0.1303</v>
      </c>
      <c r="S13" s="3">
        <v>1.2096</v>
      </c>
      <c r="T13" s="2">
        <v>6.9297401347449359</v>
      </c>
      <c r="U13" s="3">
        <v>0.11189</v>
      </c>
      <c r="V13" s="3">
        <v>0.99907999999999997</v>
      </c>
      <c r="W13" s="2">
        <v>4.0078201368523958</v>
      </c>
      <c r="X13" s="3">
        <v>0.14510999999999999</v>
      </c>
      <c r="Y13" s="3">
        <v>1.347</v>
      </c>
      <c r="Z13" s="2">
        <v>7.1641791044776175</v>
      </c>
      <c r="AA13" s="3">
        <v>0.1239</v>
      </c>
      <c r="AB13" s="10">
        <v>1.1813</v>
      </c>
    </row>
    <row r="14" spans="1:28" x14ac:dyDescent="0.25">
      <c r="A14" s="33"/>
      <c r="B14" s="2">
        <v>14.172447968285429</v>
      </c>
      <c r="C14" s="3">
        <v>8.0579999999999999E-2</v>
      </c>
      <c r="D14" s="3">
        <v>1.2129000000000001</v>
      </c>
      <c r="E14" s="2">
        <v>14.931237721021606</v>
      </c>
      <c r="F14" s="3">
        <v>0.105</v>
      </c>
      <c r="G14" s="3">
        <v>1.0912999999999999</v>
      </c>
      <c r="H14" s="2">
        <v>12.328767123287667</v>
      </c>
      <c r="I14" s="3">
        <v>0.10302</v>
      </c>
      <c r="J14" s="3">
        <v>1.0445</v>
      </c>
      <c r="K14" s="2">
        <v>13.353115727002947</v>
      </c>
      <c r="L14" s="3">
        <v>9.7860000000000003E-2</v>
      </c>
      <c r="M14" s="3">
        <v>0.85306000000000004</v>
      </c>
      <c r="N14" s="2">
        <v>12.402343749999996</v>
      </c>
      <c r="O14" s="3">
        <v>0.10309</v>
      </c>
      <c r="P14" s="3">
        <v>0.92779</v>
      </c>
      <c r="Q14" s="2">
        <v>12.438785504407456</v>
      </c>
      <c r="R14" s="3">
        <v>9.5159999999999995E-2</v>
      </c>
      <c r="S14" s="3">
        <v>0.81286000000000003</v>
      </c>
      <c r="T14" s="2">
        <v>5.1556420233462976</v>
      </c>
      <c r="U14" s="3">
        <v>0.10392</v>
      </c>
      <c r="V14" s="3">
        <v>0.98323000000000005</v>
      </c>
      <c r="W14" s="2">
        <v>4.8923679060665535</v>
      </c>
      <c r="X14" s="3">
        <v>0.10059</v>
      </c>
      <c r="Y14" s="3">
        <v>0.95811999999999997</v>
      </c>
      <c r="Z14" s="2">
        <v>8.6699507389162633</v>
      </c>
      <c r="AA14" s="3">
        <v>0.11935999999999999</v>
      </c>
      <c r="AB14" s="10">
        <v>1.1524000000000001</v>
      </c>
    </row>
    <row r="15" spans="1:28" x14ac:dyDescent="0.25">
      <c r="A15" s="33"/>
      <c r="B15" s="2">
        <v>15.625000000000004</v>
      </c>
      <c r="C15" s="3">
        <v>9.0190000000000006E-2</v>
      </c>
      <c r="D15" s="3">
        <v>0.99229000000000001</v>
      </c>
      <c r="E15" s="2">
        <v>14.538310412573679</v>
      </c>
      <c r="F15" s="3">
        <v>0.10509</v>
      </c>
      <c r="G15" s="3">
        <v>1.0153000000000001</v>
      </c>
      <c r="H15" s="2">
        <v>12.745098039215694</v>
      </c>
      <c r="I15" s="3">
        <v>9.7309999999999994E-2</v>
      </c>
      <c r="J15" s="3">
        <v>0.94821999999999995</v>
      </c>
      <c r="K15" s="2">
        <v>12.216748768472909</v>
      </c>
      <c r="L15" s="3">
        <v>8.7569999999999995E-2</v>
      </c>
      <c r="M15" s="3">
        <v>0.81710000000000005</v>
      </c>
      <c r="N15" s="2">
        <v>12.050534499514077</v>
      </c>
      <c r="O15" s="3">
        <v>0.10172</v>
      </c>
      <c r="P15" s="3">
        <v>0.98665000000000003</v>
      </c>
      <c r="Q15" s="2">
        <v>12.365063788027477</v>
      </c>
      <c r="R15" s="3">
        <v>0.11133999999999999</v>
      </c>
      <c r="S15" s="3">
        <v>1.0158</v>
      </c>
      <c r="T15" s="2">
        <v>6.1446977205153717</v>
      </c>
      <c r="U15" s="3">
        <v>0.11111</v>
      </c>
      <c r="V15" s="3">
        <v>1.0299</v>
      </c>
      <c r="W15" s="2">
        <v>4.4976076555023816</v>
      </c>
      <c r="X15" s="3">
        <v>0.10499</v>
      </c>
      <c r="Y15" s="3">
        <v>0.91905000000000003</v>
      </c>
      <c r="Z15" s="2">
        <v>7.0646766169154311</v>
      </c>
      <c r="AA15" s="3">
        <v>0.11335000000000001</v>
      </c>
      <c r="AB15" s="10">
        <v>1.0263</v>
      </c>
    </row>
    <row r="16" spans="1:28" x14ac:dyDescent="0.25">
      <c r="A16" s="33"/>
      <c r="B16" s="2">
        <v>15.029469548133589</v>
      </c>
      <c r="C16" s="3">
        <v>9.6049999999999996E-2</v>
      </c>
      <c r="D16" s="3">
        <v>1.0185</v>
      </c>
      <c r="E16" s="2">
        <v>15.705765407554672</v>
      </c>
      <c r="F16" s="3">
        <v>0.10532999999999999</v>
      </c>
      <c r="G16" s="3">
        <v>1.0468</v>
      </c>
      <c r="H16" s="2">
        <v>12.634671890303615</v>
      </c>
      <c r="I16" s="3">
        <v>0.10069</v>
      </c>
      <c r="J16" s="3">
        <v>0.96404999999999996</v>
      </c>
      <c r="K16" s="2">
        <v>12.109375000000002</v>
      </c>
      <c r="L16" s="3">
        <v>9.4799999999999995E-2</v>
      </c>
      <c r="M16" s="3">
        <v>0.94716999999999996</v>
      </c>
      <c r="N16" s="2">
        <v>11.706349206349204</v>
      </c>
      <c r="O16" s="3">
        <v>0.10417</v>
      </c>
      <c r="P16" s="3">
        <v>0.99389000000000005</v>
      </c>
      <c r="Q16" s="2">
        <v>10.755813953488383</v>
      </c>
      <c r="R16" s="3">
        <v>0.10956</v>
      </c>
      <c r="S16" s="3">
        <v>0.98806000000000005</v>
      </c>
      <c r="T16" s="2">
        <v>6.560636182902603</v>
      </c>
      <c r="U16" s="3">
        <v>0.1137</v>
      </c>
      <c r="V16" s="3">
        <v>1.0357000000000001</v>
      </c>
      <c r="W16" s="2">
        <v>4.4145873320537339</v>
      </c>
      <c r="X16" s="3">
        <v>0.13571</v>
      </c>
      <c r="Y16" s="3">
        <v>1.1968000000000001</v>
      </c>
      <c r="Z16" s="2">
        <v>7.7745383867832754</v>
      </c>
      <c r="AA16" s="3">
        <v>0.11383</v>
      </c>
      <c r="AB16" s="10">
        <v>1.0853999999999999</v>
      </c>
    </row>
    <row r="17" spans="1:28" x14ac:dyDescent="0.25">
      <c r="A17" s="33"/>
      <c r="B17" s="2">
        <v>15.079365079365076</v>
      </c>
      <c r="C17" s="3">
        <v>9.9379999999999996E-2</v>
      </c>
      <c r="D17" s="3">
        <v>1.0549999999999999</v>
      </c>
      <c r="E17" s="2">
        <v>15.094339622641506</v>
      </c>
      <c r="F17" s="3">
        <v>0.10745</v>
      </c>
      <c r="G17" s="3">
        <v>0.99358999999999997</v>
      </c>
      <c r="H17" s="2">
        <v>13.738959764474979</v>
      </c>
      <c r="I17" s="3">
        <v>0.10556</v>
      </c>
      <c r="J17" s="3">
        <v>1.0955999999999999</v>
      </c>
      <c r="K17" s="2">
        <v>14.031620553359684</v>
      </c>
      <c r="L17" s="3">
        <v>0.11677</v>
      </c>
      <c r="M17" s="3">
        <v>1.0683</v>
      </c>
      <c r="N17" s="2">
        <v>10.562015503875967</v>
      </c>
      <c r="O17" s="3">
        <v>0.10992</v>
      </c>
      <c r="P17" s="3">
        <v>0.96565000000000001</v>
      </c>
      <c r="Q17" s="2">
        <v>10.253906250000007</v>
      </c>
      <c r="R17" s="3">
        <v>0.11684</v>
      </c>
      <c r="S17" s="3">
        <v>0.99787999999999999</v>
      </c>
      <c r="T17" s="2">
        <v>7.4436826640548626</v>
      </c>
      <c r="U17" s="3">
        <v>0.11518</v>
      </c>
      <c r="V17" s="3">
        <v>1.0403</v>
      </c>
      <c r="W17" s="2">
        <v>4.6845124282982979</v>
      </c>
      <c r="X17" s="3">
        <v>0.12291000000000001</v>
      </c>
      <c r="Y17" s="3">
        <v>1.0785</v>
      </c>
      <c r="Z17" s="2">
        <v>7.9365079365079261</v>
      </c>
      <c r="AA17" s="3">
        <v>0.12758</v>
      </c>
      <c r="AB17" s="10">
        <v>1.1932</v>
      </c>
    </row>
    <row r="18" spans="1:28" x14ac:dyDescent="0.25">
      <c r="A18" s="33"/>
      <c r="B18" s="2">
        <v>14.382896015549065</v>
      </c>
      <c r="C18" s="3">
        <v>0.10796</v>
      </c>
      <c r="D18" s="3">
        <v>1.1218999999999999</v>
      </c>
      <c r="E18" s="2">
        <v>14.133591481122934</v>
      </c>
      <c r="F18" s="3">
        <v>9.332E-2</v>
      </c>
      <c r="G18" s="3">
        <v>0.92403999999999997</v>
      </c>
      <c r="H18" s="2">
        <v>13.256484149855899</v>
      </c>
      <c r="I18" s="3">
        <v>0.10650999999999999</v>
      </c>
      <c r="J18" s="3">
        <v>1.0219</v>
      </c>
      <c r="K18" s="2">
        <v>13.145082765335911</v>
      </c>
      <c r="L18" s="3">
        <v>0.10410999999999999</v>
      </c>
      <c r="M18" s="3">
        <v>0.98692000000000002</v>
      </c>
      <c r="N18" s="2">
        <v>11.650485436893215</v>
      </c>
      <c r="O18" s="3">
        <v>0.10782</v>
      </c>
      <c r="P18" s="3">
        <v>0.99367000000000005</v>
      </c>
      <c r="Q18" s="2">
        <v>10.490196078431376</v>
      </c>
      <c r="R18" s="3">
        <v>0.10886</v>
      </c>
      <c r="S18" s="3">
        <v>1.0024</v>
      </c>
      <c r="T18" s="2">
        <v>4.8086359175662441</v>
      </c>
      <c r="U18" s="3">
        <v>0.1077</v>
      </c>
      <c r="V18" s="3">
        <v>0.99697000000000002</v>
      </c>
      <c r="W18" s="2">
        <v>4.4687189672293872</v>
      </c>
      <c r="X18" s="3">
        <v>0.12225999999999999</v>
      </c>
      <c r="Y18" s="3">
        <v>1.0946</v>
      </c>
      <c r="Z18" s="2">
        <v>6.9444444444444375</v>
      </c>
      <c r="AA18" s="3">
        <v>0.12478</v>
      </c>
      <c r="AB18" s="10">
        <v>1.1146</v>
      </c>
    </row>
    <row r="19" spans="1:28" x14ac:dyDescent="0.25">
      <c r="A19" s="33"/>
      <c r="B19" s="2">
        <v>15.935114503816791</v>
      </c>
      <c r="C19" s="3">
        <v>9.2990000000000003E-2</v>
      </c>
      <c r="D19" s="3">
        <v>1.1937</v>
      </c>
      <c r="E19" s="2">
        <v>14.074803149606296</v>
      </c>
      <c r="F19" s="3">
        <v>0.10535</v>
      </c>
      <c r="G19" s="3">
        <v>0.97016999999999998</v>
      </c>
      <c r="H19" s="2">
        <v>14.313725490196088</v>
      </c>
      <c r="I19" s="3">
        <v>0.10689</v>
      </c>
      <c r="J19" s="3">
        <v>1.1004</v>
      </c>
      <c r="K19" s="2">
        <v>12.214498510427015</v>
      </c>
      <c r="L19" s="3">
        <v>9.7250000000000003E-2</v>
      </c>
      <c r="M19" s="3">
        <v>0.98172999999999999</v>
      </c>
      <c r="N19" s="2">
        <v>9.216589861751153</v>
      </c>
      <c r="O19" s="3">
        <v>0.10231</v>
      </c>
      <c r="P19" s="3">
        <v>0.94188000000000005</v>
      </c>
      <c r="Q19" s="2">
        <v>9.8703888334995042</v>
      </c>
      <c r="R19" s="3">
        <v>0.10177</v>
      </c>
      <c r="S19" s="3">
        <v>0.92191000000000001</v>
      </c>
      <c r="T19" s="2">
        <v>5.2788844621513711</v>
      </c>
      <c r="U19" s="3">
        <v>0.11269</v>
      </c>
      <c r="V19" s="3">
        <v>1.1775</v>
      </c>
      <c r="W19" s="2">
        <v>5.2980132450330997</v>
      </c>
      <c r="X19" s="3">
        <v>0.11777</v>
      </c>
      <c r="Y19" s="3">
        <v>1.0692999999999999</v>
      </c>
      <c r="Z19" s="2">
        <v>7.7299412915851349</v>
      </c>
      <c r="AA19" s="3">
        <v>0.11589000000000001</v>
      </c>
      <c r="AB19" s="10">
        <v>1.0826</v>
      </c>
    </row>
    <row r="20" spans="1:28" ht="15.75" thickBot="1" x14ac:dyDescent="0.3">
      <c r="A20" s="34"/>
      <c r="B20" s="11">
        <v>14.770459081836332</v>
      </c>
      <c r="C20" s="12">
        <v>9.0160000000000004E-2</v>
      </c>
      <c r="D20" s="12">
        <v>1.0368999999999999</v>
      </c>
      <c r="E20" s="11">
        <v>13.170731707317088</v>
      </c>
      <c r="F20" s="12">
        <v>8.856E-2</v>
      </c>
      <c r="G20" s="12">
        <v>0.79605000000000004</v>
      </c>
      <c r="H20" s="11">
        <v>13.05637982195846</v>
      </c>
      <c r="I20" s="12">
        <v>0.10233</v>
      </c>
      <c r="J20" s="12">
        <v>0.97069000000000005</v>
      </c>
      <c r="K20" s="11">
        <v>12.759643916913937</v>
      </c>
      <c r="L20" s="12">
        <v>9.1039999999999996E-2</v>
      </c>
      <c r="M20" s="12">
        <v>0.85475999999999996</v>
      </c>
      <c r="N20" s="11">
        <v>10.42701092353526</v>
      </c>
      <c r="O20" s="12">
        <v>8.8349999999999998E-2</v>
      </c>
      <c r="P20" s="12">
        <v>0.83877999999999997</v>
      </c>
      <c r="Q20" s="11">
        <v>10.453648915187381</v>
      </c>
      <c r="R20" s="12">
        <v>0.105</v>
      </c>
      <c r="S20" s="12">
        <v>1.03</v>
      </c>
      <c r="T20" s="11">
        <v>5.7030481809242879</v>
      </c>
      <c r="U20" s="12">
        <v>9.9729999999999999E-2</v>
      </c>
      <c r="V20" s="12">
        <v>0.85895999999999995</v>
      </c>
      <c r="W20" s="11">
        <v>4.3562439496611916</v>
      </c>
      <c r="X20" s="12">
        <v>0.12139999999999999</v>
      </c>
      <c r="Y20" s="12">
        <v>1.1002000000000001</v>
      </c>
      <c r="Z20" s="11">
        <v>8.0708661417322851</v>
      </c>
      <c r="AA20" s="12">
        <v>0.10814</v>
      </c>
      <c r="AB20" s="13">
        <v>0.94276000000000004</v>
      </c>
    </row>
    <row r="21" spans="1:28" x14ac:dyDescent="0.25">
      <c r="A21" s="32" t="s">
        <v>15</v>
      </c>
      <c r="B21" s="7">
        <v>13.588516746411482</v>
      </c>
      <c r="C21" s="8">
        <v>8.5360000000000005E-2</v>
      </c>
      <c r="D21" s="8">
        <v>1.2241</v>
      </c>
      <c r="E21" s="7">
        <v>13.786213786213795</v>
      </c>
      <c r="F21" s="8">
        <v>9.6560000000000007E-2</v>
      </c>
      <c r="G21" s="8">
        <v>0.97174000000000005</v>
      </c>
      <c r="H21" s="7">
        <v>13.005780346820806</v>
      </c>
      <c r="I21" s="8">
        <v>9.8040000000000002E-2</v>
      </c>
      <c r="J21" s="8">
        <v>0.99872000000000005</v>
      </c>
      <c r="K21" s="7">
        <v>11.33200795228627</v>
      </c>
      <c r="L21" s="8">
        <v>9.8360000000000003E-2</v>
      </c>
      <c r="M21" s="8">
        <v>0.93293000000000004</v>
      </c>
      <c r="N21" s="7">
        <v>11.838306063522621</v>
      </c>
      <c r="O21" s="8">
        <v>0.10252</v>
      </c>
      <c r="P21" s="8">
        <v>0.98934999999999995</v>
      </c>
      <c r="Q21" s="7">
        <v>8.4645669291338699</v>
      </c>
      <c r="R21" s="8">
        <v>0.12236</v>
      </c>
      <c r="S21" s="8">
        <v>1.2034</v>
      </c>
      <c r="T21" s="7">
        <v>6.752730883813304</v>
      </c>
      <c r="U21" s="8">
        <v>0.13063</v>
      </c>
      <c r="V21" s="8">
        <v>1.2855000000000001</v>
      </c>
      <c r="W21" s="7">
        <v>3.9922103213242464</v>
      </c>
      <c r="X21" s="8">
        <v>0.14263000000000001</v>
      </c>
      <c r="Y21" s="8">
        <v>1.5692999999999999</v>
      </c>
      <c r="Z21" s="7">
        <v>6.4165844027640695</v>
      </c>
      <c r="AA21" s="8">
        <v>0.13231999999999999</v>
      </c>
      <c r="AB21" s="9">
        <v>1.2969999999999999</v>
      </c>
    </row>
    <row r="22" spans="1:28" x14ac:dyDescent="0.25">
      <c r="A22" s="33"/>
      <c r="B22" s="2">
        <v>15.533980582524284</v>
      </c>
      <c r="C22" s="3">
        <v>9.511E-2</v>
      </c>
      <c r="D22" s="3">
        <v>1.1182000000000001</v>
      </c>
      <c r="E22" s="2">
        <v>14.355468750000005</v>
      </c>
      <c r="F22" s="3">
        <v>0.13780999999999999</v>
      </c>
      <c r="G22" s="3">
        <v>1.3052999999999999</v>
      </c>
      <c r="H22" s="2">
        <v>13.425468904244827</v>
      </c>
      <c r="I22" s="3">
        <v>9.9220000000000003E-2</v>
      </c>
      <c r="J22" s="3">
        <v>1.0094000000000001</v>
      </c>
      <c r="K22" s="2">
        <v>12.487804878048792</v>
      </c>
      <c r="L22" s="3">
        <v>0.10477</v>
      </c>
      <c r="M22" s="3">
        <v>1.0184</v>
      </c>
      <c r="N22" s="2">
        <v>9.5053346265761434</v>
      </c>
      <c r="O22" s="3">
        <v>0.12581999999999999</v>
      </c>
      <c r="P22" s="3">
        <v>1.2331000000000001</v>
      </c>
      <c r="Q22" s="2">
        <v>9.6209912536443181</v>
      </c>
      <c r="R22" s="3">
        <v>0.15448999999999999</v>
      </c>
      <c r="S22" s="3">
        <v>1.571</v>
      </c>
      <c r="T22" s="2">
        <v>4.9455984174085064</v>
      </c>
      <c r="U22" s="3">
        <v>0.13538</v>
      </c>
      <c r="V22" s="3">
        <v>1.4023000000000001</v>
      </c>
      <c r="W22" s="2">
        <v>4.2926829268292801</v>
      </c>
      <c r="X22" s="3">
        <v>0.15248</v>
      </c>
      <c r="Y22" s="3">
        <v>1.5722</v>
      </c>
      <c r="Z22" s="2">
        <v>7.1709233791748401</v>
      </c>
      <c r="AA22" s="3">
        <v>0.17429</v>
      </c>
      <c r="AB22" s="10">
        <v>1.86</v>
      </c>
    </row>
    <row r="23" spans="1:28" x14ac:dyDescent="0.25">
      <c r="A23" s="33"/>
      <c r="B23" s="2">
        <v>13.541666666666663</v>
      </c>
      <c r="C23" s="3">
        <v>8.0629999999999993E-2</v>
      </c>
      <c r="D23" s="3">
        <v>0.94093000000000004</v>
      </c>
      <c r="E23" s="2">
        <v>13.738959764474979</v>
      </c>
      <c r="F23" s="3">
        <v>9.912E-2</v>
      </c>
      <c r="G23" s="3">
        <v>1.0566</v>
      </c>
      <c r="H23" s="2">
        <v>13.654223968565821</v>
      </c>
      <c r="I23" s="3">
        <v>0.1046</v>
      </c>
      <c r="J23" s="3">
        <v>0.98070999999999997</v>
      </c>
      <c r="K23" s="2">
        <v>8.6190009794319185</v>
      </c>
      <c r="L23" s="3">
        <v>0.111</v>
      </c>
      <c r="M23" s="3">
        <v>1.0588</v>
      </c>
      <c r="N23" s="2">
        <v>9.2353525322740779</v>
      </c>
      <c r="O23" s="3">
        <v>0.12845999999999999</v>
      </c>
      <c r="P23" s="3">
        <v>1.3178000000000001</v>
      </c>
      <c r="Q23" s="2">
        <v>9.313725490196072</v>
      </c>
      <c r="R23" s="3">
        <v>0.12399</v>
      </c>
      <c r="S23" s="3">
        <v>1.2603</v>
      </c>
      <c r="T23" s="2">
        <v>7.4582924435721276</v>
      </c>
      <c r="U23" s="3">
        <v>0.14543</v>
      </c>
      <c r="V23" s="3">
        <v>1.6508</v>
      </c>
      <c r="W23" s="2">
        <v>4.1543026706231272</v>
      </c>
      <c r="X23" s="3">
        <v>0.13916999999999999</v>
      </c>
      <c r="Y23" s="3">
        <v>1.5267999999999999</v>
      </c>
      <c r="Z23" s="2">
        <v>6.4327485380116967</v>
      </c>
      <c r="AA23" s="3">
        <v>0.13744000000000001</v>
      </c>
      <c r="AB23" s="10">
        <v>1.4963</v>
      </c>
    </row>
    <row r="24" spans="1:28" x14ac:dyDescent="0.25">
      <c r="A24" s="33"/>
      <c r="B24" s="2">
        <v>13.786407766990289</v>
      </c>
      <c r="C24" s="3">
        <v>7.9689999999999997E-2</v>
      </c>
      <c r="D24" s="3">
        <v>0.88307999999999998</v>
      </c>
      <c r="E24" s="2">
        <v>14.341846758349714</v>
      </c>
      <c r="F24" s="3">
        <v>0.10027999999999999</v>
      </c>
      <c r="G24" s="3">
        <v>0.92913000000000001</v>
      </c>
      <c r="H24" s="2">
        <v>13.54166666666668</v>
      </c>
      <c r="I24" s="3">
        <v>0.1021</v>
      </c>
      <c r="J24" s="3">
        <v>0.98717999999999995</v>
      </c>
      <c r="K24" s="2">
        <v>11.655239960822735</v>
      </c>
      <c r="L24" s="3">
        <v>9.5689999999999997E-2</v>
      </c>
      <c r="M24" s="3">
        <v>0.89942999999999995</v>
      </c>
      <c r="N24" s="2">
        <v>11.833171677982547</v>
      </c>
      <c r="O24" s="3">
        <v>0.10829999999999999</v>
      </c>
      <c r="P24" s="3">
        <v>1.0752999999999999</v>
      </c>
      <c r="Q24" s="2">
        <v>8.5883514313919154</v>
      </c>
      <c r="R24" s="3">
        <v>0.11425</v>
      </c>
      <c r="S24" s="3">
        <v>1.014</v>
      </c>
      <c r="T24" s="2">
        <v>4.6168958742632498</v>
      </c>
      <c r="U24" s="3">
        <v>0.13513</v>
      </c>
      <c r="V24" s="3">
        <v>1.4987999999999999</v>
      </c>
      <c r="W24" s="2">
        <v>3.9309683604985635</v>
      </c>
      <c r="X24" s="3">
        <v>0.13968</v>
      </c>
      <c r="Y24" s="3">
        <v>1.552</v>
      </c>
      <c r="Z24" s="2">
        <v>6.8493150684931603</v>
      </c>
      <c r="AA24" s="3">
        <v>0.13678000000000001</v>
      </c>
      <c r="AB24" s="10">
        <v>1.3725000000000001</v>
      </c>
    </row>
    <row r="25" spans="1:28" x14ac:dyDescent="0.25">
      <c r="A25" s="33"/>
      <c r="B25" s="2">
        <v>14.481409001956949</v>
      </c>
      <c r="C25" s="3">
        <v>9.5149999999999998E-2</v>
      </c>
      <c r="D25" s="3">
        <v>1.0192000000000001</v>
      </c>
      <c r="E25" s="2">
        <v>13.560975609756104</v>
      </c>
      <c r="F25" s="3">
        <v>9.9919999999999995E-2</v>
      </c>
      <c r="G25" s="3">
        <v>0.93730999999999998</v>
      </c>
      <c r="H25" s="2">
        <v>13.82352941176471</v>
      </c>
      <c r="I25" s="3">
        <v>9.5560000000000006E-2</v>
      </c>
      <c r="J25" s="3">
        <v>0.92966000000000004</v>
      </c>
      <c r="K25" s="2">
        <v>11.74728529121421</v>
      </c>
      <c r="L25" s="3">
        <v>0.12706999999999999</v>
      </c>
      <c r="M25" s="3">
        <v>1.333</v>
      </c>
      <c r="N25" s="2">
        <v>7.6320939334637892</v>
      </c>
      <c r="O25" s="3">
        <v>0.13358999999999999</v>
      </c>
      <c r="P25" s="3">
        <v>1.3137000000000001</v>
      </c>
      <c r="Q25" s="2">
        <v>8.2846003898635452</v>
      </c>
      <c r="R25" s="3">
        <v>0.13270999999999999</v>
      </c>
      <c r="S25" s="3">
        <v>1.3547</v>
      </c>
      <c r="T25" s="2">
        <v>6.5088757396449717</v>
      </c>
      <c r="U25" s="3">
        <v>0.17355999999999999</v>
      </c>
      <c r="V25" s="3">
        <v>2.0710000000000002</v>
      </c>
      <c r="W25" s="2">
        <v>4.2322834645669261</v>
      </c>
      <c r="X25" s="3">
        <v>0.15651999999999999</v>
      </c>
      <c r="Y25" s="3">
        <v>1.7342</v>
      </c>
      <c r="Z25" s="2">
        <v>7.234886025768092</v>
      </c>
      <c r="AA25" s="3">
        <v>0.1288</v>
      </c>
      <c r="AB25" s="10">
        <v>1.2803</v>
      </c>
    </row>
    <row r="26" spans="1:28" x14ac:dyDescent="0.25">
      <c r="A26" s="33"/>
      <c r="B26" s="2">
        <v>15.887850467289713</v>
      </c>
      <c r="C26" s="3">
        <v>9.5039999999999999E-2</v>
      </c>
      <c r="D26" s="3">
        <v>1.0174000000000001</v>
      </c>
      <c r="E26" s="2">
        <v>13.97849462365591</v>
      </c>
      <c r="F26" s="3">
        <v>0.11817999999999999</v>
      </c>
      <c r="G26" s="3">
        <v>1.0719000000000001</v>
      </c>
      <c r="H26" s="2">
        <v>15.860735009671187</v>
      </c>
      <c r="I26" s="3">
        <v>0.10682</v>
      </c>
      <c r="J26" s="3">
        <v>1.0719000000000001</v>
      </c>
      <c r="K26" s="2">
        <v>11.846001974333673</v>
      </c>
      <c r="L26" s="3">
        <v>0.11043</v>
      </c>
      <c r="M26" s="3">
        <v>1.0974999999999999</v>
      </c>
      <c r="N26" s="2">
        <v>7.6107899807321857</v>
      </c>
      <c r="O26" s="3">
        <v>0.12399</v>
      </c>
      <c r="P26" s="3">
        <v>1.2363</v>
      </c>
      <c r="Q26" s="2">
        <v>11.055776892430275</v>
      </c>
      <c r="R26" s="3">
        <v>0.12739</v>
      </c>
      <c r="S26" s="3">
        <v>1.1984999999999999</v>
      </c>
      <c r="T26" s="2">
        <v>6.1463414634146245</v>
      </c>
      <c r="U26" s="3">
        <v>0.15326999999999999</v>
      </c>
      <c r="V26" s="3">
        <v>1.9173</v>
      </c>
      <c r="W26" s="2">
        <v>4.9275362318840559</v>
      </c>
      <c r="X26" s="3">
        <v>0.13191</v>
      </c>
      <c r="Y26" s="3">
        <v>1.4570000000000001</v>
      </c>
      <c r="Z26" s="2">
        <v>8.027750247770058</v>
      </c>
      <c r="AA26" s="3">
        <v>0.14599000000000001</v>
      </c>
      <c r="AB26" s="10">
        <v>1.5186999999999999</v>
      </c>
    </row>
    <row r="27" spans="1:28" x14ac:dyDescent="0.25">
      <c r="A27" s="33"/>
      <c r="B27" s="2">
        <v>14.230396902226531</v>
      </c>
      <c r="C27" s="3">
        <v>9.1039999999999996E-2</v>
      </c>
      <c r="D27" s="3">
        <v>1.0174000000000001</v>
      </c>
      <c r="E27" s="2">
        <v>14.299706170421164</v>
      </c>
      <c r="F27" s="3">
        <v>0.11294</v>
      </c>
      <c r="G27" s="3">
        <v>1.1036999999999999</v>
      </c>
      <c r="H27" s="2">
        <v>13.928914505283373</v>
      </c>
      <c r="I27" s="3">
        <v>0.1099</v>
      </c>
      <c r="J27" s="3">
        <v>1.0906</v>
      </c>
      <c r="K27" s="2">
        <v>12.621359223300976</v>
      </c>
      <c r="L27" s="3">
        <v>0.11003</v>
      </c>
      <c r="M27" s="3">
        <v>1.0742</v>
      </c>
      <c r="N27" s="2">
        <v>9.8507462686567173</v>
      </c>
      <c r="O27" s="3">
        <v>0.1298</v>
      </c>
      <c r="P27" s="3">
        <v>1.2702</v>
      </c>
      <c r="Q27" s="2">
        <v>7.5048732943469743</v>
      </c>
      <c r="R27" s="3">
        <v>0.14068</v>
      </c>
      <c r="S27" s="3">
        <v>1.6232</v>
      </c>
      <c r="T27" s="2">
        <v>4.7480620155038604</v>
      </c>
      <c r="U27" s="3">
        <v>0.13528000000000001</v>
      </c>
      <c r="V27" s="3">
        <v>1.4004000000000001</v>
      </c>
      <c r="W27" s="2">
        <v>3.275529865125256</v>
      </c>
      <c r="X27" s="3">
        <v>0.20083000000000001</v>
      </c>
      <c r="Y27" s="3">
        <v>2.2109999999999999</v>
      </c>
      <c r="Z27" s="2">
        <v>6.6468253968253954</v>
      </c>
      <c r="AA27" s="3">
        <v>0.13593</v>
      </c>
      <c r="AB27" s="10">
        <v>1.4689000000000001</v>
      </c>
    </row>
    <row r="28" spans="1:28" x14ac:dyDescent="0.25">
      <c r="A28" s="33"/>
      <c r="B28" s="2">
        <v>16.301239275500485</v>
      </c>
      <c r="C28" s="3">
        <v>8.4339999999999998E-2</v>
      </c>
      <c r="D28" s="3">
        <v>1.0588</v>
      </c>
      <c r="E28" s="2">
        <v>12.736318407960209</v>
      </c>
      <c r="F28" s="3">
        <v>0.10272000000000001</v>
      </c>
      <c r="G28" s="3">
        <v>0.94635999999999998</v>
      </c>
      <c r="H28" s="2">
        <v>13.448607108549457</v>
      </c>
      <c r="I28" s="3">
        <v>9.9299999999999999E-2</v>
      </c>
      <c r="J28" s="3">
        <v>1.0014000000000001</v>
      </c>
      <c r="K28" s="2">
        <v>12.659470068694809</v>
      </c>
      <c r="L28" s="3">
        <v>0.10385999999999999</v>
      </c>
      <c r="M28" s="3">
        <v>1.0066999999999999</v>
      </c>
      <c r="N28" s="2">
        <v>9.0727816550348805</v>
      </c>
      <c r="O28" s="3">
        <v>0.10227</v>
      </c>
      <c r="P28" s="3">
        <v>1.0232000000000001</v>
      </c>
      <c r="Q28" s="2">
        <v>8.4812623274161858</v>
      </c>
      <c r="R28" s="3">
        <v>0.13378999999999999</v>
      </c>
      <c r="S28" s="3">
        <v>1.3566</v>
      </c>
      <c r="T28" s="2">
        <v>5.4563492063491958</v>
      </c>
      <c r="U28" s="3">
        <v>0.12253</v>
      </c>
      <c r="V28" s="3">
        <v>1.3452</v>
      </c>
      <c r="W28" s="2">
        <v>4.0473840078973531</v>
      </c>
      <c r="X28" s="3">
        <v>0.15118000000000001</v>
      </c>
      <c r="Y28" s="3">
        <v>1.7114</v>
      </c>
      <c r="Z28" s="2">
        <v>7.3529411764705719</v>
      </c>
      <c r="AA28" s="3">
        <v>0.13822999999999999</v>
      </c>
      <c r="AB28" s="10">
        <v>1.4910000000000001</v>
      </c>
    </row>
    <row r="29" spans="1:28" ht="15.75" thickBot="1" x14ac:dyDescent="0.3">
      <c r="A29" s="34"/>
      <c r="B29" s="11">
        <v>13.470993117010806</v>
      </c>
      <c r="C29" s="12">
        <v>8.8599999999999998E-2</v>
      </c>
      <c r="D29" s="12">
        <v>1.1499999999999999</v>
      </c>
      <c r="E29" s="11">
        <v>14.186507936507949</v>
      </c>
      <c r="F29" s="12">
        <v>9.0999999999999998E-2</v>
      </c>
      <c r="G29" s="12">
        <v>0.90702000000000005</v>
      </c>
      <c r="H29" s="11">
        <v>13.63193768257058</v>
      </c>
      <c r="I29" s="12">
        <v>9.3810000000000004E-2</v>
      </c>
      <c r="J29" s="12">
        <v>0.93274999999999997</v>
      </c>
      <c r="K29" s="11">
        <v>13.406156901688195</v>
      </c>
      <c r="L29" s="12">
        <v>0.10122</v>
      </c>
      <c r="M29" s="12">
        <v>0.99170999999999998</v>
      </c>
      <c r="N29" s="11">
        <v>11.804878048780479</v>
      </c>
      <c r="O29" s="12">
        <v>0.10126</v>
      </c>
      <c r="P29" s="12">
        <v>0.9738</v>
      </c>
      <c r="Q29" s="11">
        <v>12.414467253176943</v>
      </c>
      <c r="R29" s="12">
        <v>0.10995000000000001</v>
      </c>
      <c r="S29" s="12">
        <v>0.91830000000000001</v>
      </c>
      <c r="T29" s="11">
        <v>7.7745383867832913</v>
      </c>
      <c r="U29" s="12">
        <v>0.12018</v>
      </c>
      <c r="V29" s="12">
        <v>1.1200000000000001</v>
      </c>
      <c r="W29" s="11">
        <v>3.6168132942326583</v>
      </c>
      <c r="X29" s="12">
        <v>0.11115</v>
      </c>
      <c r="Y29" s="12">
        <v>1.0173000000000001</v>
      </c>
      <c r="Z29" s="11">
        <v>8.7857847976308054</v>
      </c>
      <c r="AA29" s="12">
        <v>0.13536000000000001</v>
      </c>
      <c r="AB29" s="13">
        <v>1.4856</v>
      </c>
    </row>
    <row r="31" spans="1:28" ht="15.75" thickBot="1" x14ac:dyDescent="0.3">
      <c r="A31" s="29" t="s">
        <v>40</v>
      </c>
      <c r="B31" s="29"/>
      <c r="D31" t="s">
        <v>41</v>
      </c>
    </row>
    <row r="32" spans="1:28" x14ac:dyDescent="0.25">
      <c r="A32" s="30"/>
      <c r="B32" s="17" t="s">
        <v>45</v>
      </c>
      <c r="C32" s="17" t="s">
        <v>46</v>
      </c>
      <c r="D32" s="18" t="s">
        <v>47</v>
      </c>
    </row>
    <row r="33" spans="1:4" x14ac:dyDescent="0.25">
      <c r="A33" s="19" t="s">
        <v>42</v>
      </c>
      <c r="B33">
        <v>42</v>
      </c>
      <c r="C33">
        <v>41</v>
      </c>
      <c r="D33" s="20">
        <v>17</v>
      </c>
    </row>
    <row r="34" spans="1:4" x14ac:dyDescent="0.25">
      <c r="A34" s="19" t="s">
        <v>43</v>
      </c>
      <c r="B34">
        <v>49</v>
      </c>
      <c r="C34">
        <v>35</v>
      </c>
      <c r="D34" s="20">
        <v>16</v>
      </c>
    </row>
    <row r="35" spans="1:4" ht="15.75" thickBot="1" x14ac:dyDescent="0.3">
      <c r="A35" s="21" t="s">
        <v>44</v>
      </c>
      <c r="B35" s="14">
        <v>46</v>
      </c>
      <c r="C35" s="14">
        <v>37</v>
      </c>
      <c r="D35" s="22">
        <v>17</v>
      </c>
    </row>
  </sheetData>
  <mergeCells count="12">
    <mergeCell ref="A3:A11"/>
    <mergeCell ref="A12:A20"/>
    <mergeCell ref="A21:A29"/>
    <mergeCell ref="T1:V1"/>
    <mergeCell ref="Z1:AB1"/>
    <mergeCell ref="H1:J1"/>
    <mergeCell ref="E1:G1"/>
    <mergeCell ref="B1:D1"/>
    <mergeCell ref="K1:M1"/>
    <mergeCell ref="N1:P1"/>
    <mergeCell ref="Q1:S1"/>
    <mergeCell ref="W1:Y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7D83-00F9-4B28-8B5A-6BB5E1DCBECD}">
  <dimension ref="A1:Y61"/>
  <sheetViews>
    <sheetView workbookViewId="0"/>
  </sheetViews>
  <sheetFormatPr defaultRowHeight="15" x14ac:dyDescent="0.25"/>
  <cols>
    <col min="22" max="22" width="10.7109375" customWidth="1"/>
    <col min="23" max="23" width="18.5703125" bestFit="1" customWidth="1"/>
  </cols>
  <sheetData>
    <row r="1" spans="1:25" ht="15.75" thickBot="1" x14ac:dyDescent="0.3">
      <c r="A1" s="16"/>
      <c r="B1" s="15" t="s">
        <v>1</v>
      </c>
      <c r="C1" s="15" t="s">
        <v>2</v>
      </c>
      <c r="D1" s="15" t="s">
        <v>3</v>
      </c>
      <c r="E1" s="17"/>
      <c r="F1" s="17"/>
      <c r="G1" s="17"/>
      <c r="H1" s="17" t="s">
        <v>29</v>
      </c>
      <c r="I1" s="17"/>
      <c r="J1" s="17"/>
      <c r="K1" s="17" t="s">
        <v>30</v>
      </c>
      <c r="L1" s="17"/>
      <c r="M1" s="17"/>
      <c r="N1" s="17" t="s">
        <v>31</v>
      </c>
      <c r="O1" s="17"/>
      <c r="P1" s="18"/>
    </row>
    <row r="2" spans="1:25" x14ac:dyDescent="0.25">
      <c r="A2" s="19" t="s">
        <v>1</v>
      </c>
      <c r="B2">
        <v>1</v>
      </c>
      <c r="H2" t="s">
        <v>25</v>
      </c>
      <c r="I2">
        <v>0.43735095008102909</v>
      </c>
      <c r="K2" t="s">
        <v>25</v>
      </c>
      <c r="L2">
        <v>0.20193842857647423</v>
      </c>
      <c r="N2" t="s">
        <v>25</v>
      </c>
      <c r="O2">
        <v>0.52840833405141441</v>
      </c>
      <c r="P2" s="20"/>
      <c r="U2" s="16" t="s">
        <v>33</v>
      </c>
      <c r="V2" s="15" t="s">
        <v>1</v>
      </c>
      <c r="W2" s="15" t="s">
        <v>2</v>
      </c>
      <c r="X2" s="25" t="s">
        <v>3</v>
      </c>
    </row>
    <row r="3" spans="1:25" x14ac:dyDescent="0.25">
      <c r="A3" s="19" t="s">
        <v>2</v>
      </c>
      <c r="B3">
        <v>0.43735095008102909</v>
      </c>
      <c r="C3">
        <v>1</v>
      </c>
      <c r="F3" t="s">
        <v>16</v>
      </c>
      <c r="H3" t="s">
        <v>26</v>
      </c>
      <c r="I3">
        <v>9</v>
      </c>
      <c r="K3" t="s">
        <v>26</v>
      </c>
      <c r="L3">
        <v>9</v>
      </c>
      <c r="N3" t="s">
        <v>26</v>
      </c>
      <c r="O3">
        <v>9</v>
      </c>
      <c r="P3" s="20"/>
      <c r="U3" s="19" t="s">
        <v>1</v>
      </c>
      <c r="V3" s="28">
        <v>1</v>
      </c>
      <c r="X3" s="20"/>
    </row>
    <row r="4" spans="1:25" ht="15.75" thickBot="1" x14ac:dyDescent="0.3">
      <c r="A4" s="21" t="s">
        <v>3</v>
      </c>
      <c r="B4" s="14">
        <v>0.20193842857647423</v>
      </c>
      <c r="C4" s="14">
        <v>0.52840833405141441</v>
      </c>
      <c r="D4" s="14">
        <v>1</v>
      </c>
      <c r="H4" t="s">
        <v>27</v>
      </c>
      <c r="I4">
        <f>I2*SQRT((I3-2)/(1-I2^2))</f>
        <v>1.2867047055184104</v>
      </c>
      <c r="K4" t="s">
        <v>27</v>
      </c>
      <c r="L4">
        <f t="shared" ref="L4:O4" si="0">L2*SQRT((L3-2)/(1-L2^2))</f>
        <v>0.54551749419570927</v>
      </c>
      <c r="N4" t="s">
        <v>27</v>
      </c>
      <c r="O4">
        <f t="shared" si="0"/>
        <v>1.6467054366743255</v>
      </c>
      <c r="P4" s="20"/>
      <c r="U4" s="19" t="s">
        <v>2</v>
      </c>
      <c r="V4" s="26">
        <v>0.43735095008102909</v>
      </c>
      <c r="W4">
        <v>1</v>
      </c>
      <c r="X4" s="20"/>
    </row>
    <row r="5" spans="1:25" ht="15.75" thickBot="1" x14ac:dyDescent="0.3">
      <c r="A5" s="21"/>
      <c r="B5" s="14"/>
      <c r="C5" s="14"/>
      <c r="D5" s="14"/>
      <c r="E5" s="14"/>
      <c r="F5" s="14"/>
      <c r="G5" s="14"/>
      <c r="H5" s="14" t="s">
        <v>28</v>
      </c>
      <c r="I5" s="14">
        <f>_xlfn.T.DIST.2T(I4,I3-2)</f>
        <v>0.23911238306794694</v>
      </c>
      <c r="J5" s="14"/>
      <c r="K5" s="14" t="s">
        <v>28</v>
      </c>
      <c r="L5" s="14">
        <f t="shared" ref="L5:O5" si="1">_xlfn.T.DIST.2T(L4,L3-2)</f>
        <v>0.60233907611299231</v>
      </c>
      <c r="M5" s="14"/>
      <c r="N5" s="14" t="s">
        <v>28</v>
      </c>
      <c r="O5" s="14">
        <f t="shared" si="1"/>
        <v>0.14361231864288768</v>
      </c>
      <c r="P5" s="22"/>
      <c r="U5" s="21" t="s">
        <v>3</v>
      </c>
      <c r="V5" s="27">
        <v>0.20193842857647423</v>
      </c>
      <c r="W5" s="27">
        <v>0.52840833405141396</v>
      </c>
      <c r="X5" s="22">
        <v>1</v>
      </c>
      <c r="Y5" s="24"/>
    </row>
    <row r="6" spans="1:25" x14ac:dyDescent="0.25">
      <c r="U6" s="16" t="s">
        <v>32</v>
      </c>
      <c r="V6" s="15" t="s">
        <v>1</v>
      </c>
      <c r="W6" s="15" t="s">
        <v>2</v>
      </c>
      <c r="X6" s="25" t="s">
        <v>3</v>
      </c>
    </row>
    <row r="7" spans="1:25" ht="15.75" thickBot="1" x14ac:dyDescent="0.3">
      <c r="U7" s="19" t="s">
        <v>1</v>
      </c>
      <c r="V7">
        <v>1</v>
      </c>
      <c r="X7" s="20"/>
    </row>
    <row r="8" spans="1:25" x14ac:dyDescent="0.25">
      <c r="A8" s="16"/>
      <c r="B8" s="15" t="s">
        <v>1</v>
      </c>
      <c r="C8" s="15" t="s">
        <v>2</v>
      </c>
      <c r="D8" s="15" t="s">
        <v>3</v>
      </c>
      <c r="E8" s="17"/>
      <c r="F8" s="17"/>
      <c r="G8" s="17"/>
      <c r="H8" s="17" t="s">
        <v>29</v>
      </c>
      <c r="I8" s="17"/>
      <c r="J8" s="17"/>
      <c r="K8" s="17" t="s">
        <v>30</v>
      </c>
      <c r="L8" s="17"/>
      <c r="M8" s="17"/>
      <c r="N8" s="17" t="s">
        <v>31</v>
      </c>
      <c r="O8" s="17"/>
      <c r="P8" s="18"/>
      <c r="U8" s="19" t="s">
        <v>2</v>
      </c>
      <c r="V8" s="26">
        <v>0.34224185191774686</v>
      </c>
      <c r="W8">
        <v>1</v>
      </c>
      <c r="X8" s="20"/>
    </row>
    <row r="9" spans="1:25" ht="15.75" thickBot="1" x14ac:dyDescent="0.3">
      <c r="A9" s="19" t="s">
        <v>1</v>
      </c>
      <c r="B9">
        <v>1</v>
      </c>
      <c r="H9" t="s">
        <v>25</v>
      </c>
      <c r="I9">
        <v>0.34224185191774686</v>
      </c>
      <c r="K9" t="s">
        <v>25</v>
      </c>
      <c r="L9">
        <v>0.3288376945089434</v>
      </c>
      <c r="N9" t="s">
        <v>25</v>
      </c>
      <c r="O9">
        <v>0.84787003020572582</v>
      </c>
      <c r="P9" s="20"/>
      <c r="U9" s="21" t="s">
        <v>3</v>
      </c>
      <c r="V9" s="27">
        <v>0.3288376945089434</v>
      </c>
      <c r="W9" s="27">
        <v>0.84787003020572604</v>
      </c>
      <c r="X9" s="22">
        <v>1</v>
      </c>
    </row>
    <row r="10" spans="1:25" x14ac:dyDescent="0.25">
      <c r="A10" s="19" t="s">
        <v>2</v>
      </c>
      <c r="B10">
        <v>0.34224185191774686</v>
      </c>
      <c r="C10">
        <v>1</v>
      </c>
      <c r="F10" t="s">
        <v>17</v>
      </c>
      <c r="H10" t="s">
        <v>26</v>
      </c>
      <c r="I10">
        <v>9</v>
      </c>
      <c r="K10" t="s">
        <v>26</v>
      </c>
      <c r="L10">
        <v>9</v>
      </c>
      <c r="N10" t="s">
        <v>26</v>
      </c>
      <c r="O10">
        <v>9</v>
      </c>
      <c r="P10" s="20"/>
      <c r="U10" s="16" t="s">
        <v>18</v>
      </c>
      <c r="V10" s="15" t="s">
        <v>1</v>
      </c>
      <c r="W10" s="15" t="s">
        <v>2</v>
      </c>
      <c r="X10" s="25" t="s">
        <v>3</v>
      </c>
    </row>
    <row r="11" spans="1:25" ht="15.75" thickBot="1" x14ac:dyDescent="0.3">
      <c r="A11" s="21" t="s">
        <v>3</v>
      </c>
      <c r="B11" s="14">
        <v>0.3288376945089434</v>
      </c>
      <c r="C11" s="14">
        <v>0.84787003020572582</v>
      </c>
      <c r="D11" s="14">
        <v>1</v>
      </c>
      <c r="H11" t="s">
        <v>27</v>
      </c>
      <c r="I11">
        <f>I9*SQRT((I10-2)/(1-I9^2))</f>
        <v>0.96368174181876198</v>
      </c>
      <c r="K11" t="s">
        <v>27</v>
      </c>
      <c r="L11">
        <f t="shared" ref="L11:O11" si="2">L9*SQRT((L10-2)/(1-L9^2))</f>
        <v>0.92125713955013544</v>
      </c>
      <c r="N11" t="s">
        <v>27</v>
      </c>
      <c r="O11">
        <f t="shared" si="2"/>
        <v>4.2309238034659984</v>
      </c>
      <c r="P11" s="20"/>
      <c r="U11" s="19" t="s">
        <v>1</v>
      </c>
      <c r="V11">
        <v>1</v>
      </c>
      <c r="X11" s="20"/>
    </row>
    <row r="12" spans="1:25" ht="15.75" thickBot="1" x14ac:dyDescent="0.3">
      <c r="A12" s="21"/>
      <c r="B12" s="14"/>
      <c r="C12" s="14"/>
      <c r="D12" s="14"/>
      <c r="E12" s="14"/>
      <c r="F12" s="14"/>
      <c r="G12" s="14"/>
      <c r="H12" s="14" t="s">
        <v>28</v>
      </c>
      <c r="I12" s="14">
        <f>_xlfn.T.DIST.2T(I11,I10-2)</f>
        <v>0.36730741021530749</v>
      </c>
      <c r="J12" s="14"/>
      <c r="K12" s="14" t="s">
        <v>28</v>
      </c>
      <c r="L12" s="14">
        <f t="shared" ref="L12:O12" si="3">_xlfn.T.DIST.2T(L11,L10-2)</f>
        <v>0.38756430231440997</v>
      </c>
      <c r="M12" s="14"/>
      <c r="N12" s="14" t="s">
        <v>28</v>
      </c>
      <c r="O12" s="23">
        <f t="shared" si="3"/>
        <v>3.88368423112066E-3</v>
      </c>
      <c r="P12" s="22"/>
      <c r="U12" s="19" t="s">
        <v>2</v>
      </c>
      <c r="V12" s="26">
        <v>0.42224218036133987</v>
      </c>
      <c r="W12">
        <v>1</v>
      </c>
      <c r="X12" s="20"/>
    </row>
    <row r="13" spans="1:25" ht="15.75" thickBot="1" x14ac:dyDescent="0.3">
      <c r="U13" s="21" t="s">
        <v>3</v>
      </c>
      <c r="V13" s="27">
        <v>0.42971027189205696</v>
      </c>
      <c r="W13" s="27">
        <v>0.8459452575958667</v>
      </c>
      <c r="X13" s="22">
        <v>1</v>
      </c>
    </row>
    <row r="14" spans="1:25" ht="15.75" thickBot="1" x14ac:dyDescent="0.3">
      <c r="U14" s="16" t="s">
        <v>34</v>
      </c>
      <c r="V14" s="15" t="s">
        <v>1</v>
      </c>
      <c r="W14" s="15" t="s">
        <v>2</v>
      </c>
      <c r="X14" s="25" t="s">
        <v>3</v>
      </c>
    </row>
    <row r="15" spans="1:25" x14ac:dyDescent="0.25">
      <c r="A15" s="16"/>
      <c r="B15" s="15" t="s">
        <v>1</v>
      </c>
      <c r="C15" s="15" t="s">
        <v>2</v>
      </c>
      <c r="D15" s="15" t="s">
        <v>3</v>
      </c>
      <c r="E15" s="17"/>
      <c r="F15" s="17"/>
      <c r="G15" s="17"/>
      <c r="H15" s="17" t="s">
        <v>29</v>
      </c>
      <c r="I15" s="17"/>
      <c r="J15" s="17"/>
      <c r="K15" s="17" t="s">
        <v>30</v>
      </c>
      <c r="L15" s="17"/>
      <c r="M15" s="17"/>
      <c r="N15" s="17" t="s">
        <v>31</v>
      </c>
      <c r="O15" s="17"/>
      <c r="P15" s="18"/>
      <c r="U15" s="19" t="s">
        <v>1</v>
      </c>
      <c r="V15">
        <v>1</v>
      </c>
      <c r="X15" s="20"/>
    </row>
    <row r="16" spans="1:25" x14ac:dyDescent="0.25">
      <c r="A16" s="19" t="s">
        <v>1</v>
      </c>
      <c r="B16">
        <v>1</v>
      </c>
      <c r="H16" t="s">
        <v>25</v>
      </c>
      <c r="I16">
        <v>0.42224218036133987</v>
      </c>
      <c r="K16" t="s">
        <v>25</v>
      </c>
      <c r="L16">
        <v>0.42971027189205696</v>
      </c>
      <c r="N16" t="s">
        <v>25</v>
      </c>
      <c r="O16">
        <v>0.8459452575958667</v>
      </c>
      <c r="P16" s="20"/>
      <c r="U16" s="19" t="s">
        <v>2</v>
      </c>
      <c r="V16" s="26">
        <v>-0.15418694539714467</v>
      </c>
      <c r="W16">
        <v>1</v>
      </c>
      <c r="X16" s="20"/>
    </row>
    <row r="17" spans="1:24" ht="15.75" thickBot="1" x14ac:dyDescent="0.3">
      <c r="A17" s="19" t="s">
        <v>2</v>
      </c>
      <c r="B17">
        <v>0.42224218036133987</v>
      </c>
      <c r="C17">
        <v>1</v>
      </c>
      <c r="F17" t="s">
        <v>18</v>
      </c>
      <c r="H17" t="s">
        <v>26</v>
      </c>
      <c r="I17">
        <v>9</v>
      </c>
      <c r="K17" t="s">
        <v>26</v>
      </c>
      <c r="L17">
        <v>9</v>
      </c>
      <c r="N17" t="s">
        <v>26</v>
      </c>
      <c r="O17">
        <v>9</v>
      </c>
      <c r="P17" s="20"/>
      <c r="U17" s="21" t="s">
        <v>3</v>
      </c>
      <c r="V17" s="27">
        <v>-0.18348398386636633</v>
      </c>
      <c r="W17" s="27">
        <v>0.91448065885061958</v>
      </c>
      <c r="X17" s="22">
        <v>1</v>
      </c>
    </row>
    <row r="18" spans="1:24" ht="15.75" thickBot="1" x14ac:dyDescent="0.3">
      <c r="A18" s="21" t="s">
        <v>3</v>
      </c>
      <c r="B18" s="14">
        <v>0.42971027189205696</v>
      </c>
      <c r="C18" s="14">
        <v>0.8459452575958667</v>
      </c>
      <c r="D18" s="14">
        <v>1</v>
      </c>
      <c r="H18" t="s">
        <v>27</v>
      </c>
      <c r="I18">
        <f>I16*SQRT((I17-2)/(1-I16^2))</f>
        <v>1.2323978786762004</v>
      </c>
      <c r="K18" t="s">
        <v>27</v>
      </c>
      <c r="L18">
        <f t="shared" ref="L18:O18" si="4">L16*SQRT((L17-2)/(1-L16^2))</f>
        <v>1.2590789463354595</v>
      </c>
      <c r="N18" t="s">
        <v>27</v>
      </c>
      <c r="O18">
        <f t="shared" si="4"/>
        <v>4.1970518569594013</v>
      </c>
      <c r="P18" s="20"/>
      <c r="U18" s="16" t="s">
        <v>35</v>
      </c>
      <c r="V18" s="15" t="s">
        <v>1</v>
      </c>
      <c r="W18" s="15" t="s">
        <v>2</v>
      </c>
      <c r="X18" s="25" t="s">
        <v>3</v>
      </c>
    </row>
    <row r="19" spans="1:24" ht="15.75" thickBot="1" x14ac:dyDescent="0.3">
      <c r="A19" s="21"/>
      <c r="B19" s="14"/>
      <c r="C19" s="14"/>
      <c r="D19" s="14"/>
      <c r="E19" s="14"/>
      <c r="F19" s="14"/>
      <c r="G19" s="14"/>
      <c r="H19" s="14" t="s">
        <v>28</v>
      </c>
      <c r="I19" s="14">
        <f>_xlfn.T.DIST.2T(I18,I17-2)</f>
        <v>0.25758427106137338</v>
      </c>
      <c r="J19" s="14"/>
      <c r="K19" s="14" t="s">
        <v>28</v>
      </c>
      <c r="L19" s="14">
        <f t="shared" ref="L19:O19" si="5">_xlfn.T.DIST.2T(L18,L17-2)</f>
        <v>0.24836188963773775</v>
      </c>
      <c r="M19" s="14"/>
      <c r="N19" s="14" t="s">
        <v>28</v>
      </c>
      <c r="O19" s="23">
        <f t="shared" si="5"/>
        <v>4.0503759717605767E-3</v>
      </c>
      <c r="P19" s="22"/>
      <c r="U19" s="19" t="s">
        <v>1</v>
      </c>
      <c r="V19">
        <v>1</v>
      </c>
      <c r="X19" s="20"/>
    </row>
    <row r="20" spans="1:24" x14ac:dyDescent="0.25">
      <c r="U20" s="19" t="s">
        <v>2</v>
      </c>
      <c r="V20" s="26">
        <v>-0.49201781293795244</v>
      </c>
      <c r="W20">
        <v>1</v>
      </c>
      <c r="X20" s="20"/>
    </row>
    <row r="21" spans="1:24" ht="15.75" thickBot="1" x14ac:dyDescent="0.3">
      <c r="U21" s="21" t="s">
        <v>3</v>
      </c>
      <c r="V21" s="27">
        <v>-0.43846104980371703</v>
      </c>
      <c r="W21" s="27">
        <v>0.94925047027226217</v>
      </c>
      <c r="X21" s="22">
        <v>1</v>
      </c>
    </row>
    <row r="22" spans="1:24" x14ac:dyDescent="0.25">
      <c r="A22" s="16"/>
      <c r="B22" s="15" t="s">
        <v>1</v>
      </c>
      <c r="C22" s="15" t="s">
        <v>2</v>
      </c>
      <c r="D22" s="15" t="s">
        <v>3</v>
      </c>
      <c r="E22" s="17"/>
      <c r="F22" s="17"/>
      <c r="G22" s="17"/>
      <c r="H22" s="17" t="s">
        <v>29</v>
      </c>
      <c r="I22" s="17"/>
      <c r="J22" s="17"/>
      <c r="K22" s="17" t="s">
        <v>30</v>
      </c>
      <c r="L22" s="17"/>
      <c r="M22" s="17"/>
      <c r="N22" s="17" t="s">
        <v>31</v>
      </c>
      <c r="O22" s="17"/>
      <c r="P22" s="18"/>
      <c r="U22" s="16" t="s">
        <v>36</v>
      </c>
      <c r="V22" s="15" t="s">
        <v>1</v>
      </c>
      <c r="W22" s="15" t="s">
        <v>2</v>
      </c>
      <c r="X22" s="25" t="s">
        <v>3</v>
      </c>
    </row>
    <row r="23" spans="1:24" x14ac:dyDescent="0.25">
      <c r="A23" s="19" t="s">
        <v>1</v>
      </c>
      <c r="B23">
        <v>1</v>
      </c>
      <c r="H23" t="s">
        <v>25</v>
      </c>
      <c r="I23">
        <v>-0.15418694539714467</v>
      </c>
      <c r="K23" t="s">
        <v>25</v>
      </c>
      <c r="L23">
        <v>-0.18348398386636633</v>
      </c>
      <c r="N23" t="s">
        <v>25</v>
      </c>
      <c r="O23">
        <v>0.91448065885061958</v>
      </c>
      <c r="P23" s="20"/>
      <c r="U23" s="19" t="s">
        <v>1</v>
      </c>
      <c r="V23">
        <v>1</v>
      </c>
      <c r="X23" s="20"/>
    </row>
    <row r="24" spans="1:24" x14ac:dyDescent="0.25">
      <c r="A24" s="19" t="s">
        <v>2</v>
      </c>
      <c r="B24">
        <v>-0.15418694539714467</v>
      </c>
      <c r="C24">
        <v>1</v>
      </c>
      <c r="F24" t="s">
        <v>19</v>
      </c>
      <c r="H24" t="s">
        <v>26</v>
      </c>
      <c r="I24">
        <v>9</v>
      </c>
      <c r="K24" t="s">
        <v>26</v>
      </c>
      <c r="L24">
        <v>9</v>
      </c>
      <c r="N24" t="s">
        <v>26</v>
      </c>
      <c r="O24">
        <v>9</v>
      </c>
      <c r="P24" s="20"/>
      <c r="U24" s="19" t="s">
        <v>2</v>
      </c>
      <c r="V24" s="26">
        <v>-0.42401759321973093</v>
      </c>
      <c r="W24">
        <v>1</v>
      </c>
      <c r="X24" s="20"/>
    </row>
    <row r="25" spans="1:24" ht="15.75" thickBot="1" x14ac:dyDescent="0.3">
      <c r="A25" s="21" t="s">
        <v>3</v>
      </c>
      <c r="B25" s="14">
        <v>-0.18348398386636633</v>
      </c>
      <c r="C25" s="14">
        <v>0.91448065885061958</v>
      </c>
      <c r="D25" s="14">
        <v>1</v>
      </c>
      <c r="H25" t="s">
        <v>27</v>
      </c>
      <c r="I25">
        <f>I23*SQRT((I24-2)/(1-I23^2))</f>
        <v>-0.41287763065281802</v>
      </c>
      <c r="K25" t="s">
        <v>27</v>
      </c>
      <c r="L25">
        <f t="shared" ref="L25:O25" si="6">L23*SQRT((L24-2)/(1-L23^2))</f>
        <v>-0.49383701021118498</v>
      </c>
      <c r="N25" t="s">
        <v>27</v>
      </c>
      <c r="O25">
        <f t="shared" si="6"/>
        <v>5.9795139009191693</v>
      </c>
      <c r="P25" s="20"/>
      <c r="U25" s="21" t="s">
        <v>3</v>
      </c>
      <c r="V25" s="27">
        <v>-0.5440795259365383</v>
      </c>
      <c r="W25" s="27">
        <v>0.95108818405839213</v>
      </c>
      <c r="X25" s="22">
        <v>1</v>
      </c>
    </row>
    <row r="26" spans="1:24" ht="15.75" thickBot="1" x14ac:dyDescent="0.3">
      <c r="A26" s="21"/>
      <c r="B26" s="14"/>
      <c r="C26" s="14"/>
      <c r="D26" s="14"/>
      <c r="E26" s="14"/>
      <c r="F26" s="14"/>
      <c r="G26" s="14"/>
      <c r="H26" s="14" t="s">
        <v>28</v>
      </c>
      <c r="I26" s="14" t="e">
        <f>_xlfn.T.DIST.2T(I25,I24-2)</f>
        <v>#NUM!</v>
      </c>
      <c r="J26" s="14"/>
      <c r="K26" s="14" t="s">
        <v>28</v>
      </c>
      <c r="L26" s="14" t="e">
        <f t="shared" ref="L26:O26" si="7">_xlfn.T.DIST.2T(L25,L24-2)</f>
        <v>#NUM!</v>
      </c>
      <c r="M26" s="14"/>
      <c r="N26" s="14" t="s">
        <v>28</v>
      </c>
      <c r="O26" s="23">
        <f t="shared" si="7"/>
        <v>5.534640100916385E-4</v>
      </c>
      <c r="P26" s="22"/>
      <c r="U26" s="16" t="s">
        <v>37</v>
      </c>
      <c r="V26" s="15" t="s">
        <v>1</v>
      </c>
      <c r="W26" s="15" t="s">
        <v>2</v>
      </c>
      <c r="X26" s="25" t="s">
        <v>3</v>
      </c>
    </row>
    <row r="27" spans="1:24" x14ac:dyDescent="0.25">
      <c r="U27" s="19" t="s">
        <v>1</v>
      </c>
      <c r="V27">
        <v>1</v>
      </c>
      <c r="X27" s="20"/>
    </row>
    <row r="28" spans="1:24" ht="15.75" thickBot="1" x14ac:dyDescent="0.3">
      <c r="U28" s="19" t="s">
        <v>2</v>
      </c>
      <c r="V28" s="26">
        <v>4.326097783615715E-2</v>
      </c>
      <c r="W28">
        <v>1</v>
      </c>
      <c r="X28" s="20"/>
    </row>
    <row r="29" spans="1:24" ht="15.75" thickBot="1" x14ac:dyDescent="0.3">
      <c r="A29" s="16"/>
      <c r="B29" s="15" t="s">
        <v>1</v>
      </c>
      <c r="C29" s="15" t="s">
        <v>2</v>
      </c>
      <c r="D29" s="15" t="s">
        <v>3</v>
      </c>
      <c r="E29" s="17"/>
      <c r="F29" s="17"/>
      <c r="G29" s="17"/>
      <c r="H29" s="17" t="s">
        <v>29</v>
      </c>
      <c r="I29" s="17"/>
      <c r="J29" s="17"/>
      <c r="K29" s="17" t="s">
        <v>30</v>
      </c>
      <c r="L29" s="17"/>
      <c r="M29" s="17"/>
      <c r="N29" s="17" t="s">
        <v>31</v>
      </c>
      <c r="O29" s="17"/>
      <c r="P29" s="18"/>
      <c r="U29" s="21" t="s">
        <v>3</v>
      </c>
      <c r="V29" s="27">
        <v>-2.8407008664015923E-2</v>
      </c>
      <c r="W29" s="27">
        <v>0.95799572786909315</v>
      </c>
      <c r="X29" s="22">
        <v>1</v>
      </c>
    </row>
    <row r="30" spans="1:24" x14ac:dyDescent="0.25">
      <c r="A30" s="19" t="s">
        <v>1</v>
      </c>
      <c r="B30">
        <v>1</v>
      </c>
      <c r="H30" t="s">
        <v>25</v>
      </c>
      <c r="I30">
        <v>-0.49201781293795244</v>
      </c>
      <c r="K30" t="s">
        <v>25</v>
      </c>
      <c r="L30">
        <v>-0.43846104980371703</v>
      </c>
      <c r="N30" t="s">
        <v>25</v>
      </c>
      <c r="O30">
        <v>0.94925047027226217</v>
      </c>
      <c r="P30" s="20"/>
      <c r="U30" s="16" t="s">
        <v>38</v>
      </c>
      <c r="V30" s="15" t="s">
        <v>1</v>
      </c>
      <c r="W30" s="15" t="s">
        <v>2</v>
      </c>
      <c r="X30" s="25" t="s">
        <v>3</v>
      </c>
    </row>
    <row r="31" spans="1:24" x14ac:dyDescent="0.25">
      <c r="A31" s="19" t="s">
        <v>2</v>
      </c>
      <c r="B31">
        <v>-0.49201781293795244</v>
      </c>
      <c r="C31">
        <v>1</v>
      </c>
      <c r="F31" t="s">
        <v>20</v>
      </c>
      <c r="H31" t="s">
        <v>26</v>
      </c>
      <c r="I31">
        <v>9</v>
      </c>
      <c r="K31" t="s">
        <v>26</v>
      </c>
      <c r="L31">
        <v>9</v>
      </c>
      <c r="N31" t="s">
        <v>26</v>
      </c>
      <c r="O31">
        <v>9</v>
      </c>
      <c r="P31" s="20"/>
      <c r="U31" s="19" t="s">
        <v>1</v>
      </c>
      <c r="V31">
        <v>1</v>
      </c>
      <c r="X31" s="20"/>
    </row>
    <row r="32" spans="1:24" ht="15.75" thickBot="1" x14ac:dyDescent="0.3">
      <c r="A32" s="21" t="s">
        <v>3</v>
      </c>
      <c r="B32" s="14">
        <v>-0.43846104980371703</v>
      </c>
      <c r="C32" s="14">
        <v>0.94925047027226217</v>
      </c>
      <c r="D32" s="14">
        <v>1</v>
      </c>
      <c r="H32" t="s">
        <v>27</v>
      </c>
      <c r="I32">
        <f>I30*SQRT((I31-2)/(1-I30^2))</f>
        <v>-1.4952664892420502</v>
      </c>
      <c r="K32" t="s">
        <v>27</v>
      </c>
      <c r="L32">
        <f t="shared" ref="L32:O32" si="8">L30*SQRT((L31-2)/(1-L30^2))</f>
        <v>-1.2907467587346084</v>
      </c>
      <c r="N32" t="s">
        <v>27</v>
      </c>
      <c r="O32">
        <f t="shared" si="8"/>
        <v>7.985093504481684</v>
      </c>
      <c r="P32" s="20"/>
      <c r="U32" s="19" t="s">
        <v>2</v>
      </c>
      <c r="V32" s="26">
        <v>-0.40741197259864925</v>
      </c>
      <c r="W32">
        <v>1</v>
      </c>
      <c r="X32" s="20"/>
    </row>
    <row r="33" spans="1:24" ht="15.75" thickBot="1" x14ac:dyDescent="0.3">
      <c r="A33" s="21"/>
      <c r="B33" s="14"/>
      <c r="C33" s="14"/>
      <c r="D33" s="14"/>
      <c r="E33" s="14"/>
      <c r="F33" s="14"/>
      <c r="G33" s="14"/>
      <c r="H33" s="14" t="s">
        <v>28</v>
      </c>
      <c r="I33" s="14" t="e">
        <f>_xlfn.T.DIST.2T(I32,I31-2)</f>
        <v>#NUM!</v>
      </c>
      <c r="J33" s="14"/>
      <c r="K33" s="14" t="s">
        <v>28</v>
      </c>
      <c r="L33" s="14" t="e">
        <f t="shared" ref="L33:O33" si="9">_xlfn.T.DIST.2T(L32,L31-2)</f>
        <v>#NUM!</v>
      </c>
      <c r="M33" s="14"/>
      <c r="N33" s="14" t="s">
        <v>28</v>
      </c>
      <c r="O33" s="23">
        <f t="shared" si="9"/>
        <v>9.2240998664256838E-5</v>
      </c>
      <c r="P33" s="22"/>
      <c r="U33" s="21" t="s">
        <v>3</v>
      </c>
      <c r="V33" s="27">
        <v>-0.46731009576786509</v>
      </c>
      <c r="W33" s="27">
        <v>0.94770488349985427</v>
      </c>
      <c r="X33" s="22">
        <v>1</v>
      </c>
    </row>
    <row r="34" spans="1:24" x14ac:dyDescent="0.25">
      <c r="U34" s="16" t="s">
        <v>39</v>
      </c>
      <c r="V34" s="15" t="s">
        <v>1</v>
      </c>
      <c r="W34" s="15" t="s">
        <v>2</v>
      </c>
      <c r="X34" s="25" t="s">
        <v>3</v>
      </c>
    </row>
    <row r="35" spans="1:24" ht="15.75" thickBot="1" x14ac:dyDescent="0.3">
      <c r="U35" s="19" t="s">
        <v>1</v>
      </c>
      <c r="V35">
        <v>1</v>
      </c>
      <c r="X35" s="20"/>
    </row>
    <row r="36" spans="1:24" x14ac:dyDescent="0.25">
      <c r="A36" s="16"/>
      <c r="B36" s="15" t="s">
        <v>1</v>
      </c>
      <c r="C36" s="15" t="s">
        <v>2</v>
      </c>
      <c r="D36" s="15" t="s">
        <v>3</v>
      </c>
      <c r="E36" s="17"/>
      <c r="F36" s="17"/>
      <c r="G36" s="17"/>
      <c r="H36" s="17" t="s">
        <v>29</v>
      </c>
      <c r="I36" s="17"/>
      <c r="J36" s="17"/>
      <c r="K36" s="17" t="s">
        <v>30</v>
      </c>
      <c r="L36" s="17"/>
      <c r="M36" s="17"/>
      <c r="N36" s="17" t="s">
        <v>31</v>
      </c>
      <c r="O36" s="17"/>
      <c r="P36" s="18"/>
      <c r="U36" s="19" t="s">
        <v>2</v>
      </c>
      <c r="V36" s="26">
        <v>-0.13476572025193503</v>
      </c>
      <c r="W36">
        <v>1</v>
      </c>
      <c r="X36" s="20"/>
    </row>
    <row r="37" spans="1:24" ht="15.75" thickBot="1" x14ac:dyDescent="0.3">
      <c r="A37" s="19" t="s">
        <v>1</v>
      </c>
      <c r="B37">
        <v>1</v>
      </c>
      <c r="H37" t="s">
        <v>25</v>
      </c>
      <c r="I37">
        <v>-0.42401759321973093</v>
      </c>
      <c r="K37" t="s">
        <v>25</v>
      </c>
      <c r="L37">
        <v>-0.5440795259365383</v>
      </c>
      <c r="N37" t="s">
        <v>25</v>
      </c>
      <c r="O37">
        <v>0.95108818405839213</v>
      </c>
      <c r="P37" s="20"/>
      <c r="U37" s="21" t="s">
        <v>3</v>
      </c>
      <c r="V37" s="27">
        <v>-0.12778924700110766</v>
      </c>
      <c r="W37" s="27">
        <v>0.96046427987266791</v>
      </c>
      <c r="X37" s="22">
        <v>1</v>
      </c>
    </row>
    <row r="38" spans="1:24" x14ac:dyDescent="0.25">
      <c r="A38" s="19" t="s">
        <v>2</v>
      </c>
      <c r="B38">
        <v>-0.42401759321973093</v>
      </c>
      <c r="C38">
        <v>1</v>
      </c>
      <c r="F38" t="s">
        <v>21</v>
      </c>
      <c r="H38" t="s">
        <v>26</v>
      </c>
      <c r="I38">
        <v>9</v>
      </c>
      <c r="K38" t="s">
        <v>26</v>
      </c>
      <c r="L38">
        <v>9</v>
      </c>
      <c r="N38" t="s">
        <v>26</v>
      </c>
      <c r="O38">
        <v>9</v>
      </c>
      <c r="P38" s="20"/>
    </row>
    <row r="39" spans="1:24" ht="15.75" thickBot="1" x14ac:dyDescent="0.3">
      <c r="A39" s="21" t="s">
        <v>3</v>
      </c>
      <c r="B39" s="14">
        <v>-0.5440795259365383</v>
      </c>
      <c r="C39" s="14">
        <v>0.95108818405839213</v>
      </c>
      <c r="D39" s="14">
        <v>1</v>
      </c>
      <c r="H39" t="s">
        <v>27</v>
      </c>
      <c r="I39">
        <f>I37*SQRT((I38-2)/(1-I37^2))</f>
        <v>-1.2387127564442628</v>
      </c>
      <c r="K39" t="s">
        <v>27</v>
      </c>
      <c r="L39">
        <f t="shared" ref="L39:O39" si="10">L37*SQRT((L38-2)/(1-L37^2))</f>
        <v>-1.7156631505356752</v>
      </c>
      <c r="N39" t="s">
        <v>27</v>
      </c>
      <c r="O39">
        <f t="shared" si="10"/>
        <v>8.1456259500627741</v>
      </c>
      <c r="P39" s="20"/>
    </row>
    <row r="40" spans="1:24" ht="15.75" thickBot="1" x14ac:dyDescent="0.3">
      <c r="A40" s="21"/>
      <c r="B40" s="14"/>
      <c r="C40" s="14"/>
      <c r="D40" s="14"/>
      <c r="E40" s="14"/>
      <c r="F40" s="14"/>
      <c r="G40" s="14"/>
      <c r="H40" s="14" t="s">
        <v>28</v>
      </c>
      <c r="I40" s="14" t="e">
        <f>_xlfn.T.DIST.2T(I39,I38-2)</f>
        <v>#NUM!</v>
      </c>
      <c r="J40" s="14"/>
      <c r="K40" s="14" t="s">
        <v>28</v>
      </c>
      <c r="L40" s="14" t="e">
        <f t="shared" ref="L40:O40" si="11">_xlfn.T.DIST.2T(L39,L38-2)</f>
        <v>#NUM!</v>
      </c>
      <c r="M40" s="14"/>
      <c r="N40" s="14" t="s">
        <v>28</v>
      </c>
      <c r="O40" s="23">
        <f t="shared" si="11"/>
        <v>8.1217609508290497E-5</v>
      </c>
      <c r="P40" s="22"/>
    </row>
    <row r="42" spans="1:24" ht="15.75" thickBot="1" x14ac:dyDescent="0.3"/>
    <row r="43" spans="1:24" x14ac:dyDescent="0.25">
      <c r="A43" s="16"/>
      <c r="B43" s="15" t="s">
        <v>1</v>
      </c>
      <c r="C43" s="15" t="s">
        <v>2</v>
      </c>
      <c r="D43" s="15" t="s">
        <v>3</v>
      </c>
      <c r="E43" s="17"/>
      <c r="F43" s="17"/>
      <c r="G43" s="17"/>
      <c r="H43" s="17" t="s">
        <v>29</v>
      </c>
      <c r="I43" s="17"/>
      <c r="J43" s="17"/>
      <c r="K43" s="17" t="s">
        <v>30</v>
      </c>
      <c r="L43" s="17"/>
      <c r="M43" s="17"/>
      <c r="N43" s="17" t="s">
        <v>31</v>
      </c>
      <c r="O43" s="17"/>
      <c r="P43" s="18"/>
    </row>
    <row r="44" spans="1:24" x14ac:dyDescent="0.25">
      <c r="A44" s="19" t="s">
        <v>1</v>
      </c>
      <c r="B44">
        <v>1</v>
      </c>
      <c r="H44" t="s">
        <v>25</v>
      </c>
      <c r="I44">
        <v>4.326097783615715E-2</v>
      </c>
      <c r="K44" t="s">
        <v>25</v>
      </c>
      <c r="L44">
        <v>-2.8407008664015923E-2</v>
      </c>
      <c r="N44" t="s">
        <v>25</v>
      </c>
      <c r="O44">
        <v>0.95799572786909315</v>
      </c>
      <c r="P44" s="20"/>
    </row>
    <row r="45" spans="1:24" x14ac:dyDescent="0.25">
      <c r="A45" s="19" t="s">
        <v>2</v>
      </c>
      <c r="B45">
        <v>4.326097783615715E-2</v>
      </c>
      <c r="C45">
        <v>1</v>
      </c>
      <c r="F45" t="s">
        <v>22</v>
      </c>
      <c r="H45" t="s">
        <v>26</v>
      </c>
      <c r="I45">
        <v>9</v>
      </c>
      <c r="K45" t="s">
        <v>26</v>
      </c>
      <c r="L45">
        <v>9</v>
      </c>
      <c r="N45" t="s">
        <v>26</v>
      </c>
      <c r="O45">
        <v>9</v>
      </c>
      <c r="P45" s="20"/>
    </row>
    <row r="46" spans="1:24" ht="15.75" thickBot="1" x14ac:dyDescent="0.3">
      <c r="A46" s="21" t="s">
        <v>3</v>
      </c>
      <c r="B46" s="14">
        <v>-2.8407008664015923E-2</v>
      </c>
      <c r="C46" s="14">
        <v>0.95799572786909315</v>
      </c>
      <c r="D46" s="14">
        <v>1</v>
      </c>
      <c r="H46" t="s">
        <v>27</v>
      </c>
      <c r="I46">
        <f>I44*SQRT((I45-2)/(1-I44^2))</f>
        <v>0.11456504397271385</v>
      </c>
      <c r="K46" t="s">
        <v>27</v>
      </c>
      <c r="L46">
        <f t="shared" ref="L46:O46" si="12">L44*SQRT((L45-2)/(1-L44^2))</f>
        <v>-7.5188223413365174E-2</v>
      </c>
      <c r="N46" t="s">
        <v>27</v>
      </c>
      <c r="O46">
        <f t="shared" si="12"/>
        <v>8.8381219696177507</v>
      </c>
      <c r="P46" s="20"/>
    </row>
    <row r="47" spans="1:24" ht="15.75" thickBot="1" x14ac:dyDescent="0.3">
      <c r="A47" s="21"/>
      <c r="B47" s="14"/>
      <c r="C47" s="14"/>
      <c r="D47" s="14"/>
      <c r="E47" s="14"/>
      <c r="F47" s="14"/>
      <c r="G47" s="14"/>
      <c r="H47" s="14" t="s">
        <v>28</v>
      </c>
      <c r="I47" s="14">
        <f>_xlfn.T.DIST.2T(I46,I45-2)</f>
        <v>0.9120067917282153</v>
      </c>
      <c r="J47" s="14"/>
      <c r="K47" s="14" t="s">
        <v>28</v>
      </c>
      <c r="L47" s="14" t="e">
        <f t="shared" ref="L47:O47" si="13">_xlfn.T.DIST.2T(L46,L45-2)</f>
        <v>#NUM!</v>
      </c>
      <c r="M47" s="14"/>
      <c r="N47" s="14" t="s">
        <v>28</v>
      </c>
      <c r="O47" s="23">
        <f t="shared" si="13"/>
        <v>4.7994767665377963E-5</v>
      </c>
      <c r="P47" s="22"/>
    </row>
    <row r="49" spans="1:16" ht="15.75" thickBot="1" x14ac:dyDescent="0.3"/>
    <row r="50" spans="1:16" x14ac:dyDescent="0.25">
      <c r="A50" s="16"/>
      <c r="B50" s="15" t="s">
        <v>1</v>
      </c>
      <c r="C50" s="15" t="s">
        <v>2</v>
      </c>
      <c r="D50" s="15" t="s">
        <v>3</v>
      </c>
      <c r="E50" s="17"/>
      <c r="F50" s="17"/>
      <c r="G50" s="17"/>
      <c r="H50" s="17" t="s">
        <v>29</v>
      </c>
      <c r="I50" s="17"/>
      <c r="J50" s="17"/>
      <c r="K50" s="17" t="s">
        <v>30</v>
      </c>
      <c r="L50" s="17"/>
      <c r="M50" s="17"/>
      <c r="N50" s="17" t="s">
        <v>31</v>
      </c>
      <c r="O50" s="17"/>
      <c r="P50" s="18"/>
    </row>
    <row r="51" spans="1:16" x14ac:dyDescent="0.25">
      <c r="A51" s="19" t="s">
        <v>1</v>
      </c>
      <c r="B51">
        <v>1</v>
      </c>
      <c r="H51" t="s">
        <v>25</v>
      </c>
      <c r="I51">
        <v>-0.40741197259864925</v>
      </c>
      <c r="K51" t="s">
        <v>25</v>
      </c>
      <c r="L51">
        <v>-0.46731009576786509</v>
      </c>
      <c r="N51" t="s">
        <v>25</v>
      </c>
      <c r="O51">
        <v>0.94770488349985427</v>
      </c>
      <c r="P51" s="20"/>
    </row>
    <row r="52" spans="1:16" x14ac:dyDescent="0.25">
      <c r="A52" s="19" t="s">
        <v>2</v>
      </c>
      <c r="B52">
        <v>-0.40741197259864925</v>
      </c>
      <c r="C52">
        <v>1</v>
      </c>
      <c r="F52" t="s">
        <v>23</v>
      </c>
      <c r="H52" t="s">
        <v>26</v>
      </c>
      <c r="I52">
        <v>9</v>
      </c>
      <c r="K52" t="s">
        <v>26</v>
      </c>
      <c r="L52">
        <v>9</v>
      </c>
      <c r="N52" t="s">
        <v>26</v>
      </c>
      <c r="O52">
        <v>9</v>
      </c>
      <c r="P52" s="20"/>
    </row>
    <row r="53" spans="1:16" ht="15.75" thickBot="1" x14ac:dyDescent="0.3">
      <c r="A53" s="21" t="s">
        <v>3</v>
      </c>
      <c r="B53" s="14">
        <v>-0.46731009576786509</v>
      </c>
      <c r="C53" s="14">
        <v>0.94770488349985427</v>
      </c>
      <c r="D53" s="14">
        <v>1</v>
      </c>
      <c r="H53" t="s">
        <v>27</v>
      </c>
      <c r="I53">
        <f>I51*SQRT((I52-2)/(1-I51^2))</f>
        <v>-1.180309086397491</v>
      </c>
      <c r="K53" t="s">
        <v>27</v>
      </c>
      <c r="L53">
        <f t="shared" ref="L53:O53" si="14">L51*SQRT((L52-2)/(1-L51^2))</f>
        <v>-1.3984791563852828</v>
      </c>
      <c r="N53" t="s">
        <v>27</v>
      </c>
      <c r="O53">
        <f t="shared" si="14"/>
        <v>7.8565159140903837</v>
      </c>
      <c r="P53" s="20"/>
    </row>
    <row r="54" spans="1:16" ht="15.75" thickBot="1" x14ac:dyDescent="0.3">
      <c r="A54" s="21"/>
      <c r="B54" s="14"/>
      <c r="C54" s="14"/>
      <c r="D54" s="14"/>
      <c r="E54" s="14"/>
      <c r="F54" s="14"/>
      <c r="G54" s="14"/>
      <c r="H54" s="14" t="s">
        <v>28</v>
      </c>
      <c r="I54" s="14" t="e">
        <f>_xlfn.T.DIST.2T(I53,I52-2)</f>
        <v>#NUM!</v>
      </c>
      <c r="J54" s="14"/>
      <c r="K54" s="14" t="s">
        <v>28</v>
      </c>
      <c r="L54" s="14" t="e">
        <f t="shared" ref="L54:O54" si="15">_xlfn.T.DIST.2T(L53,L52-2)</f>
        <v>#NUM!</v>
      </c>
      <c r="M54" s="14"/>
      <c r="N54" s="14" t="s">
        <v>28</v>
      </c>
      <c r="O54" s="23">
        <f t="shared" si="15"/>
        <v>1.0229656174532808E-4</v>
      </c>
      <c r="P54" s="22"/>
    </row>
    <row r="56" spans="1:16" ht="15.75" thickBot="1" x14ac:dyDescent="0.3"/>
    <row r="57" spans="1:16" x14ac:dyDescent="0.25">
      <c r="A57" s="16"/>
      <c r="B57" s="15" t="s">
        <v>1</v>
      </c>
      <c r="C57" s="15" t="s">
        <v>2</v>
      </c>
      <c r="D57" s="15" t="s">
        <v>3</v>
      </c>
      <c r="E57" s="17"/>
      <c r="F57" s="17"/>
      <c r="G57" s="17"/>
      <c r="H57" s="17" t="s">
        <v>29</v>
      </c>
      <c r="I57" s="17"/>
      <c r="J57" s="17"/>
      <c r="K57" s="17" t="s">
        <v>30</v>
      </c>
      <c r="L57" s="17"/>
      <c r="M57" s="17"/>
      <c r="N57" s="17" t="s">
        <v>31</v>
      </c>
      <c r="O57" s="17"/>
      <c r="P57" s="18"/>
    </row>
    <row r="58" spans="1:16" x14ac:dyDescent="0.25">
      <c r="A58" s="19" t="s">
        <v>1</v>
      </c>
      <c r="B58">
        <v>1</v>
      </c>
      <c r="H58" t="s">
        <v>25</v>
      </c>
      <c r="I58">
        <v>-0.13476572025193503</v>
      </c>
      <c r="K58" t="s">
        <v>25</v>
      </c>
      <c r="L58">
        <v>-0.12778924700110766</v>
      </c>
      <c r="N58" t="s">
        <v>25</v>
      </c>
      <c r="O58">
        <v>0.96046427987266791</v>
      </c>
      <c r="P58" s="20"/>
    </row>
    <row r="59" spans="1:16" x14ac:dyDescent="0.25">
      <c r="A59" s="19" t="s">
        <v>2</v>
      </c>
      <c r="B59">
        <v>-0.13476572025193503</v>
      </c>
      <c r="C59">
        <v>1</v>
      </c>
      <c r="F59" t="s">
        <v>24</v>
      </c>
      <c r="H59" t="s">
        <v>26</v>
      </c>
      <c r="I59">
        <v>9</v>
      </c>
      <c r="K59" t="s">
        <v>26</v>
      </c>
      <c r="L59">
        <v>9</v>
      </c>
      <c r="N59" t="s">
        <v>26</v>
      </c>
      <c r="O59">
        <v>9</v>
      </c>
      <c r="P59" s="20"/>
    </row>
    <row r="60" spans="1:16" ht="15.75" thickBot="1" x14ac:dyDescent="0.3">
      <c r="A60" s="21" t="s">
        <v>3</v>
      </c>
      <c r="B60" s="14">
        <v>-0.12778924700110766</v>
      </c>
      <c r="C60" s="14">
        <v>0.96046427987266791</v>
      </c>
      <c r="D60" s="14">
        <v>1</v>
      </c>
      <c r="H60" t="s">
        <v>27</v>
      </c>
      <c r="I60">
        <f>I58*SQRT((I59-2)/(1-I58^2))</f>
        <v>-0.35983921782325684</v>
      </c>
      <c r="K60" t="s">
        <v>27</v>
      </c>
      <c r="L60">
        <f t="shared" ref="L60:O60" si="16">L58*SQRT((L59-2)/(1-L58^2))</f>
        <v>-0.34089343539171973</v>
      </c>
      <c r="N60" t="s">
        <v>27</v>
      </c>
      <c r="O60">
        <f t="shared" si="16"/>
        <v>9.1275862226623925</v>
      </c>
      <c r="P60" s="20"/>
    </row>
    <row r="61" spans="1:16" ht="15.75" thickBot="1" x14ac:dyDescent="0.3">
      <c r="A61" s="21"/>
      <c r="B61" s="14"/>
      <c r="C61" s="14"/>
      <c r="D61" s="14"/>
      <c r="E61" s="14"/>
      <c r="F61" s="14"/>
      <c r="G61" s="14"/>
      <c r="H61" s="14" t="s">
        <v>28</v>
      </c>
      <c r="I61" s="14" t="e">
        <f>_xlfn.T.DIST.2T(I60,I59-2)</f>
        <v>#NUM!</v>
      </c>
      <c r="J61" s="14"/>
      <c r="K61" s="14" t="s">
        <v>28</v>
      </c>
      <c r="L61" s="14" t="e">
        <f t="shared" ref="L61:O61" si="17">_xlfn.T.DIST.2T(L60,L59-2)</f>
        <v>#NUM!</v>
      </c>
      <c r="M61" s="14"/>
      <c r="N61" s="14" t="s">
        <v>28</v>
      </c>
      <c r="O61" s="23">
        <f t="shared" si="17"/>
        <v>3.8921386063786011E-5</v>
      </c>
      <c r="P6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correlations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Chapman</dc:creator>
  <cp:lastModifiedBy>Sophie Dorman</cp:lastModifiedBy>
  <dcterms:created xsi:type="dcterms:W3CDTF">2022-12-10T10:27:07Z</dcterms:created>
  <dcterms:modified xsi:type="dcterms:W3CDTF">2024-11-13T15:28:27Z</dcterms:modified>
</cp:coreProperties>
</file>