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readingac-my.sharepoint.com/personal/sf908816_reading_ac_uk/Documents/2. Research/4. Publications/15. Oils_1. Jansuda Kampa/3. Open Research/Data/"/>
    </mc:Choice>
  </mc:AlternateContent>
  <xr:revisionPtr revIDLastSave="0" documentId="13_ncr:1_{B2E98B7B-4B95-429A-98DC-2886ACC639CC}" xr6:coauthVersionLast="47" xr6:coauthVersionMax="47" xr10:uidLastSave="{00000000-0000-0000-0000-000000000000}"/>
  <bookViews>
    <workbookView xWindow="28680" yWindow="-120" windowWidth="29040" windowHeight="15840" xr2:uid="{059DE192-D6B1-4DF3-B3F7-E5A90B46514E}"/>
  </bookViews>
  <sheets>
    <sheet name="Index" sheetId="5" r:id="rId1"/>
    <sheet name="Figure2_CI at 25C" sheetId="6" r:id="rId2"/>
    <sheet name="Figure2_CI at 40C" sheetId="7" r:id="rId3"/>
    <sheet name="Figure3_TBARs at 25C" sheetId="4" r:id="rId4"/>
    <sheet name="Figure3_TBARs at 40C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7" l="1"/>
  <c r="F30" i="7"/>
  <c r="E30" i="7"/>
  <c r="D30" i="7"/>
  <c r="C30" i="7"/>
  <c r="G29" i="7"/>
  <c r="F29" i="7"/>
  <c r="E29" i="7"/>
  <c r="D29" i="7"/>
  <c r="C29" i="7"/>
  <c r="G25" i="7"/>
  <c r="F25" i="7"/>
  <c r="E25" i="7"/>
  <c r="D25" i="7"/>
  <c r="C25" i="7"/>
  <c r="G24" i="7"/>
  <c r="F24" i="7"/>
  <c r="E24" i="7"/>
  <c r="D24" i="7"/>
  <c r="C24" i="7"/>
  <c r="G20" i="7"/>
  <c r="F20" i="7"/>
  <c r="E20" i="7"/>
  <c r="D20" i="7"/>
  <c r="C20" i="7"/>
  <c r="G19" i="7"/>
  <c r="F19" i="7"/>
  <c r="E19" i="7"/>
  <c r="D19" i="7"/>
  <c r="C19" i="7"/>
  <c r="G15" i="7"/>
  <c r="F15" i="7"/>
  <c r="E15" i="7"/>
  <c r="D15" i="7"/>
  <c r="C15" i="7"/>
  <c r="G14" i="7"/>
  <c r="F14" i="7"/>
  <c r="E14" i="7"/>
  <c r="D14" i="7"/>
  <c r="C14" i="7"/>
  <c r="G10" i="7"/>
  <c r="F10" i="7"/>
  <c r="E10" i="7"/>
  <c r="D10" i="7"/>
  <c r="C10" i="7"/>
  <c r="G9" i="7"/>
  <c r="F9" i="7"/>
  <c r="E9" i="7"/>
  <c r="D9" i="7"/>
  <c r="C9" i="7"/>
  <c r="G30" i="6"/>
  <c r="F30" i="6"/>
  <c r="E30" i="6"/>
  <c r="D30" i="6"/>
  <c r="C30" i="6"/>
  <c r="G29" i="6"/>
  <c r="F29" i="6"/>
  <c r="E29" i="6"/>
  <c r="D29" i="6"/>
  <c r="C29" i="6"/>
  <c r="G25" i="6"/>
  <c r="F25" i="6"/>
  <c r="E25" i="6"/>
  <c r="D25" i="6"/>
  <c r="C25" i="6"/>
  <c r="G24" i="6"/>
  <c r="F24" i="6"/>
  <c r="E24" i="6"/>
  <c r="D24" i="6"/>
  <c r="C24" i="6"/>
  <c r="G20" i="6"/>
  <c r="F20" i="6"/>
  <c r="E20" i="6"/>
  <c r="D20" i="6"/>
  <c r="C20" i="6"/>
  <c r="G19" i="6"/>
  <c r="F19" i="6"/>
  <c r="E19" i="6"/>
  <c r="D19" i="6"/>
  <c r="C19" i="6"/>
  <c r="G15" i="6"/>
  <c r="F15" i="6"/>
  <c r="E15" i="6"/>
  <c r="D15" i="6"/>
  <c r="C15" i="6"/>
  <c r="G14" i="6"/>
  <c r="F14" i="6"/>
  <c r="E14" i="6"/>
  <c r="D14" i="6"/>
  <c r="C14" i="6"/>
  <c r="G10" i="6"/>
  <c r="F10" i="6"/>
  <c r="E10" i="6"/>
  <c r="D10" i="6"/>
  <c r="C10" i="6"/>
  <c r="G9" i="6"/>
  <c r="F9" i="6"/>
  <c r="E9" i="6"/>
  <c r="D9" i="6"/>
  <c r="C9" i="6"/>
  <c r="E60" i="2" l="1"/>
  <c r="F60" i="2"/>
  <c r="G60" i="2"/>
  <c r="H60" i="2"/>
  <c r="D60" i="2"/>
  <c r="E59" i="2"/>
  <c r="F59" i="2"/>
  <c r="G59" i="2"/>
  <c r="H59" i="2"/>
  <c r="D59" i="2"/>
  <c r="E49" i="2"/>
  <c r="F49" i="2"/>
  <c r="G49" i="2"/>
  <c r="H49" i="2"/>
  <c r="D49" i="2"/>
  <c r="E48" i="2"/>
  <c r="F48" i="2"/>
  <c r="G48" i="2"/>
  <c r="H48" i="2"/>
  <c r="D48" i="2"/>
  <c r="E38" i="2"/>
  <c r="F38" i="2"/>
  <c r="G38" i="2"/>
  <c r="H38" i="2"/>
  <c r="D38" i="2"/>
  <c r="E37" i="2"/>
  <c r="F37" i="2"/>
  <c r="G37" i="2"/>
  <c r="H37" i="2"/>
  <c r="D37" i="2"/>
  <c r="E27" i="2"/>
  <c r="F27" i="2"/>
  <c r="G27" i="2"/>
  <c r="H27" i="2"/>
  <c r="D27" i="2"/>
  <c r="E26" i="2"/>
  <c r="F26" i="2"/>
  <c r="G26" i="2"/>
  <c r="H26" i="2"/>
  <c r="D26" i="2"/>
  <c r="E16" i="2"/>
  <c r="F16" i="2"/>
  <c r="G16" i="2"/>
  <c r="H16" i="2"/>
  <c r="D16" i="2"/>
  <c r="E15" i="2"/>
  <c r="F15" i="2"/>
  <c r="G15" i="2"/>
  <c r="H15" i="2"/>
  <c r="D15" i="2"/>
  <c r="E60" i="4"/>
  <c r="F60" i="4"/>
  <c r="G60" i="4"/>
  <c r="H60" i="4"/>
  <c r="E59" i="4"/>
  <c r="F59" i="4"/>
  <c r="G59" i="4"/>
  <c r="H59" i="4"/>
  <c r="D60" i="4"/>
  <c r="D59" i="4"/>
  <c r="E49" i="4"/>
  <c r="F49" i="4"/>
  <c r="G49" i="4"/>
  <c r="H49" i="4"/>
  <c r="D49" i="4"/>
  <c r="E48" i="4"/>
  <c r="F48" i="4"/>
  <c r="G48" i="4"/>
  <c r="H48" i="4"/>
  <c r="D48" i="4"/>
  <c r="E38" i="4"/>
  <c r="F38" i="4"/>
  <c r="G38" i="4"/>
  <c r="H38" i="4"/>
  <c r="D38" i="4"/>
  <c r="E37" i="4"/>
  <c r="F37" i="4"/>
  <c r="G37" i="4"/>
  <c r="H37" i="4"/>
  <c r="D37" i="4"/>
  <c r="E27" i="4"/>
  <c r="F27" i="4"/>
  <c r="G27" i="4"/>
  <c r="H27" i="4"/>
  <c r="D27" i="4"/>
  <c r="E26" i="4"/>
  <c r="F26" i="4"/>
  <c r="G26" i="4"/>
  <c r="H26" i="4"/>
  <c r="D26" i="4"/>
  <c r="E16" i="4"/>
  <c r="F16" i="4"/>
  <c r="G16" i="4"/>
  <c r="H16" i="4"/>
  <c r="D16" i="4"/>
  <c r="E15" i="4"/>
  <c r="F15" i="4"/>
  <c r="G15" i="4"/>
  <c r="H15" i="4"/>
  <c r="D15" i="4"/>
</calcChain>
</file>

<file path=xl/sharedStrings.xml><?xml version="1.0" encoding="utf-8"?>
<sst xmlns="http://schemas.openxmlformats.org/spreadsheetml/2006/main" count="115" uniqueCount="38">
  <si>
    <t>TBARs of conventional emulsions</t>
  </si>
  <si>
    <t>Olis</t>
  </si>
  <si>
    <t>Batch</t>
  </si>
  <si>
    <t>rep</t>
  </si>
  <si>
    <t>TBARs (mmol/kg oil)</t>
  </si>
  <si>
    <t>Average</t>
  </si>
  <si>
    <t>SD</t>
  </si>
  <si>
    <t>Storage temperature</t>
  </si>
  <si>
    <t>25 °C</t>
  </si>
  <si>
    <t>Day 1</t>
  </si>
  <si>
    <t>Day 7</t>
  </si>
  <si>
    <t>Day 14</t>
  </si>
  <si>
    <t>Day 28</t>
  </si>
  <si>
    <t>Olive oil emulsion (OO-E)</t>
  </si>
  <si>
    <t>Extra virgin olive oil emulsion (EVO-E)</t>
  </si>
  <si>
    <t>Cold pressed rapeseed oil emulsion (CPR-E)</t>
  </si>
  <si>
    <t>Rapeseed oil emulsion  (RO-E)</t>
  </si>
  <si>
    <t>Sunflower oil emulsion  (SO-E)</t>
  </si>
  <si>
    <t>40 °C</t>
  </si>
  <si>
    <t>Day 21</t>
  </si>
  <si>
    <t>FIGURE/TABLE</t>
  </si>
  <si>
    <t>TITLE</t>
  </si>
  <si>
    <t>MANUSCRIPT SECTION</t>
  </si>
  <si>
    <t>Figure 3</t>
  </si>
  <si>
    <t>TBARS of conventional emulsions during storage time at a) 25 °C and b) 40 °C. Conventional emulsions (-E) prepared with the different oils: extra virgin olive oil (EVO-E), cold pressed rapeseed oil (CPR-E), olive oil (OO-E), rapeseed oil (RO-E), sunflower oil (SO-E).</t>
  </si>
  <si>
    <t xml:space="preserve">3.1.3 Determination of thiobarbituric acid reactive substances (TBARS) </t>
  </si>
  <si>
    <t>Creaming index of conventional emulsions</t>
  </si>
  <si>
    <t>Replication</t>
  </si>
  <si>
    <t>Creaming index (%)</t>
  </si>
  <si>
    <t>Figure 2</t>
  </si>
  <si>
    <t>Creaming index (%) means values and 95% confidence intervals of the conventional emulsions stored at 25 °C and 40 °C. a: Effect of oil type; b: effect of storage time. Different capital letters indicate significant differences between mean at 25</t>
  </si>
  <si>
    <t xml:space="preserve">3.1.2 Creaming index (CI) </t>
  </si>
  <si>
    <t>Variables explanation</t>
  </si>
  <si>
    <t>·        Extra virgin olive oil emulsion: EVO-E</t>
  </si>
  <si>
    <t>·        Cold pressed rapeseed oil emulsion: CPR-E</t>
  </si>
  <si>
    <t>·        Olive oil emulsion: OO-E</t>
  </si>
  <si>
    <t>·        Rapeseed oil emulsion: RO-E</t>
  </si>
  <si>
    <t>·        Sunflower oil emulsion: SO-E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</si>
</sst>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F5B98-B604-485D-AE6C-5A643E9E9C6D}">
  <dimension ref="A1:C10"/>
  <sheetViews>
    <sheetView tabSelected="1" workbookViewId="0"/>
  </sheetViews>
  <sheetFormatPr defaultRowHeight="15" x14ac:dyDescent="0.25"/>
  <cols>
    <col min="1" max="1" width="13.140625" bestFit="1" customWidth="1"/>
    <col min="2" max="2" width="44.7109375" customWidth="1"/>
    <col min="3" max="3" width="57.7109375" customWidth="1"/>
  </cols>
  <sheetData>
    <row r="1" spans="1:3" x14ac:dyDescent="0.25">
      <c r="A1" t="s">
        <v>20</v>
      </c>
      <c r="B1" t="s">
        <v>21</v>
      </c>
      <c r="C1" t="s">
        <v>22</v>
      </c>
    </row>
    <row r="2" spans="1:3" ht="90" x14ac:dyDescent="0.25">
      <c r="A2" s="14" t="s">
        <v>29</v>
      </c>
      <c r="B2" s="20" t="s">
        <v>30</v>
      </c>
      <c r="C2" s="13" t="s">
        <v>31</v>
      </c>
    </row>
    <row r="3" spans="1:3" ht="83.45" customHeight="1" x14ac:dyDescent="0.25">
      <c r="A3" s="14" t="s">
        <v>23</v>
      </c>
      <c r="B3" s="12" t="s">
        <v>24</v>
      </c>
      <c r="C3" s="13" t="s">
        <v>25</v>
      </c>
    </row>
    <row r="5" spans="1:3" x14ac:dyDescent="0.25">
      <c r="A5" s="22" t="s">
        <v>32</v>
      </c>
      <c r="B5" s="21"/>
    </row>
    <row r="6" spans="1:3" x14ac:dyDescent="0.25">
      <c r="A6" s="23" t="s">
        <v>33</v>
      </c>
      <c r="B6" s="21"/>
    </row>
    <row r="7" spans="1:3" x14ac:dyDescent="0.25">
      <c r="A7" s="23" t="s">
        <v>34</v>
      </c>
      <c r="B7" s="21"/>
    </row>
    <row r="8" spans="1:3" x14ac:dyDescent="0.25">
      <c r="A8" s="23" t="s">
        <v>35</v>
      </c>
      <c r="B8" s="21"/>
    </row>
    <row r="9" spans="1:3" x14ac:dyDescent="0.25">
      <c r="A9" s="23" t="s">
        <v>36</v>
      </c>
      <c r="B9" s="21"/>
    </row>
    <row r="10" spans="1:3" x14ac:dyDescent="0.25">
      <c r="A10" s="23" t="s">
        <v>37</v>
      </c>
      <c r="B10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45E8E-AD04-4330-BB40-A8E3F448CD40}">
  <dimension ref="A1:G30"/>
  <sheetViews>
    <sheetView workbookViewId="0">
      <selection sqref="A1:XFD1048576"/>
    </sheetView>
  </sheetViews>
  <sheetFormatPr defaultRowHeight="15" x14ac:dyDescent="0.25"/>
  <cols>
    <col min="1" max="1" width="22.5703125" customWidth="1"/>
    <col min="2" max="6" width="11.7109375" customWidth="1"/>
  </cols>
  <sheetData>
    <row r="1" spans="1:7" x14ac:dyDescent="0.25">
      <c r="A1" t="s">
        <v>26</v>
      </c>
    </row>
    <row r="3" spans="1:7" x14ac:dyDescent="0.25">
      <c r="A3" s="3" t="s">
        <v>7</v>
      </c>
      <c r="B3" s="3" t="s">
        <v>8</v>
      </c>
    </row>
    <row r="4" spans="1:7" x14ac:dyDescent="0.25">
      <c r="A4" s="26" t="s">
        <v>1</v>
      </c>
      <c r="B4" s="26" t="s">
        <v>27</v>
      </c>
      <c r="C4" s="28" t="s">
        <v>28</v>
      </c>
      <c r="D4" s="28"/>
      <c r="E4" s="28"/>
      <c r="F4" s="28"/>
      <c r="G4" s="28"/>
    </row>
    <row r="5" spans="1:7" x14ac:dyDescent="0.25">
      <c r="A5" s="27"/>
      <c r="B5" s="27"/>
      <c r="C5" s="7" t="s">
        <v>9</v>
      </c>
      <c r="D5" s="7" t="s">
        <v>10</v>
      </c>
      <c r="E5" s="7" t="s">
        <v>11</v>
      </c>
      <c r="F5" s="7" t="s">
        <v>19</v>
      </c>
      <c r="G5" s="7" t="s">
        <v>12</v>
      </c>
    </row>
    <row r="6" spans="1:7" x14ac:dyDescent="0.25">
      <c r="A6" s="24" t="s">
        <v>14</v>
      </c>
      <c r="B6" s="15">
        <v>1</v>
      </c>
      <c r="C6" s="16">
        <v>7.01</v>
      </c>
      <c r="D6" s="17">
        <v>10.19</v>
      </c>
      <c r="E6" s="17">
        <v>11.72</v>
      </c>
      <c r="F6" s="17">
        <v>12.51</v>
      </c>
      <c r="G6" s="17">
        <v>13.11</v>
      </c>
    </row>
    <row r="7" spans="1:7" x14ac:dyDescent="0.25">
      <c r="A7" s="24"/>
      <c r="B7" s="15">
        <v>2</v>
      </c>
      <c r="C7" s="16">
        <v>6.07</v>
      </c>
      <c r="D7" s="17">
        <v>9.99</v>
      </c>
      <c r="E7" s="17">
        <v>11.38</v>
      </c>
      <c r="F7" s="17">
        <v>12.27</v>
      </c>
      <c r="G7" s="17">
        <v>12.72</v>
      </c>
    </row>
    <row r="8" spans="1:7" x14ac:dyDescent="0.25">
      <c r="A8" s="24"/>
      <c r="B8" s="15">
        <v>3</v>
      </c>
      <c r="C8" s="16">
        <v>5.79</v>
      </c>
      <c r="D8" s="17">
        <v>10.26</v>
      </c>
      <c r="E8" s="17">
        <v>11.42</v>
      </c>
      <c r="F8" s="17">
        <v>12.42</v>
      </c>
      <c r="G8" s="17">
        <v>13.01</v>
      </c>
    </row>
    <row r="9" spans="1:7" x14ac:dyDescent="0.25">
      <c r="A9" s="24"/>
      <c r="B9" s="10" t="s">
        <v>5</v>
      </c>
      <c r="C9" s="18">
        <f>AVEDEV(C6:C8)</f>
        <v>0.47999999999999982</v>
      </c>
      <c r="D9" s="18">
        <f>AVEDEV(D6:D8)</f>
        <v>0.10444444444444419</v>
      </c>
      <c r="E9" s="18">
        <f>AVEDEV(E6:E8)</f>
        <v>0.14222222222222256</v>
      </c>
      <c r="F9" s="18">
        <f>AVEDEV(F6:F8)</f>
        <v>8.66666666666666E-2</v>
      </c>
      <c r="G9" s="18">
        <f>AVEDEV(G6:G8)</f>
        <v>0.15111111111111106</v>
      </c>
    </row>
    <row r="10" spans="1:7" x14ac:dyDescent="0.25">
      <c r="A10" s="25"/>
      <c r="B10" s="11" t="s">
        <v>6</v>
      </c>
      <c r="C10" s="19">
        <f>STDEV(C6:C8)</f>
        <v>0.63906181234681814</v>
      </c>
      <c r="D10" s="19">
        <f>STDEV(D6:D8)</f>
        <v>0.14011899704655773</v>
      </c>
      <c r="E10" s="19">
        <f>STDEV(E6:E8)</f>
        <v>0.18583146486355148</v>
      </c>
      <c r="F10" s="19">
        <f>STDEV(F6:F8)</f>
        <v>0.12124355652982154</v>
      </c>
      <c r="G10" s="19">
        <f>STDEV(G6:G8)</f>
        <v>0.202566861389846</v>
      </c>
    </row>
    <row r="11" spans="1:7" x14ac:dyDescent="0.25">
      <c r="A11" s="24" t="s">
        <v>15</v>
      </c>
      <c r="B11" s="15">
        <v>1</v>
      </c>
      <c r="C11" s="16">
        <v>6.68</v>
      </c>
      <c r="D11" s="17">
        <v>11.99</v>
      </c>
      <c r="E11" s="17">
        <v>11.65</v>
      </c>
      <c r="F11" s="17">
        <v>12.14</v>
      </c>
      <c r="G11" s="17">
        <v>13.48</v>
      </c>
    </row>
    <row r="12" spans="1:7" x14ac:dyDescent="0.25">
      <c r="A12" s="24"/>
      <c r="B12" s="15">
        <v>2</v>
      </c>
      <c r="C12" s="16">
        <v>6.3</v>
      </c>
      <c r="D12" s="17">
        <v>10.14</v>
      </c>
      <c r="E12" s="17">
        <v>11.44</v>
      </c>
      <c r="F12" s="17">
        <v>12.38</v>
      </c>
      <c r="G12" s="17">
        <v>13.26</v>
      </c>
    </row>
    <row r="13" spans="1:7" x14ac:dyDescent="0.25">
      <c r="A13" s="24"/>
      <c r="B13" s="15">
        <v>3</v>
      </c>
      <c r="C13" s="16">
        <v>6.06</v>
      </c>
      <c r="D13" s="17">
        <v>10.84</v>
      </c>
      <c r="E13" s="17">
        <v>11.61</v>
      </c>
      <c r="F13" s="17">
        <v>12.97</v>
      </c>
      <c r="G13" s="17">
        <v>13.59</v>
      </c>
    </row>
    <row r="14" spans="1:7" x14ac:dyDescent="0.25">
      <c r="A14" s="24"/>
      <c r="B14" s="10" t="s">
        <v>5</v>
      </c>
      <c r="C14" s="18">
        <f>AVEDEV(C11:C13)</f>
        <v>0.22222222222222232</v>
      </c>
      <c r="D14" s="18">
        <f>AVEDEV(D11:D13)</f>
        <v>0.66666666666666663</v>
      </c>
      <c r="E14" s="18">
        <f>AVEDEV(E11:E13)</f>
        <v>8.4444444444444031E-2</v>
      </c>
      <c r="F14" s="18">
        <f>AVEDEV(F11:F13)</f>
        <v>0.31555555555555576</v>
      </c>
      <c r="G14" s="18">
        <f>AVEDEV(G11:G13)</f>
        <v>0.12222222222222238</v>
      </c>
    </row>
    <row r="15" spans="1:7" x14ac:dyDescent="0.25">
      <c r="A15" s="25"/>
      <c r="B15" s="11" t="s">
        <v>6</v>
      </c>
      <c r="C15" s="19">
        <f>STDEV(C11:C13)</f>
        <v>0.31262330900515617</v>
      </c>
      <c r="D15" s="19">
        <f>STDEV(D11:D13)</f>
        <v>0.93407708461347005</v>
      </c>
      <c r="E15" s="19">
        <f>STDEV(E11:E13)</f>
        <v>0.11150485789118518</v>
      </c>
      <c r="F15" s="19">
        <f>STDEV(F11:F13)</f>
        <v>0.42712215270731785</v>
      </c>
      <c r="G15" s="19">
        <f>STDEV(G11:G13)</f>
        <v>0.16802777548171424</v>
      </c>
    </row>
    <row r="16" spans="1:7" x14ac:dyDescent="0.25">
      <c r="A16" s="24" t="s">
        <v>13</v>
      </c>
      <c r="B16" s="15">
        <v>1</v>
      </c>
      <c r="C16" s="16">
        <v>6.78</v>
      </c>
      <c r="D16" s="17">
        <v>10.58</v>
      </c>
      <c r="E16" s="17">
        <v>12.25</v>
      </c>
      <c r="F16" s="17">
        <v>13.08</v>
      </c>
      <c r="G16" s="17">
        <v>13.13</v>
      </c>
    </row>
    <row r="17" spans="1:7" x14ac:dyDescent="0.25">
      <c r="A17" s="24"/>
      <c r="B17" s="15">
        <v>2</v>
      </c>
      <c r="C17" s="16">
        <v>6.63</v>
      </c>
      <c r="D17" s="17">
        <v>11.23</v>
      </c>
      <c r="E17" s="17">
        <v>12.52</v>
      </c>
      <c r="F17" s="17">
        <v>13.05</v>
      </c>
      <c r="G17" s="17">
        <v>13.03</v>
      </c>
    </row>
    <row r="18" spans="1:7" x14ac:dyDescent="0.25">
      <c r="A18" s="24"/>
      <c r="B18" s="15">
        <v>3</v>
      </c>
      <c r="C18" s="16">
        <v>7.02</v>
      </c>
      <c r="D18" s="17">
        <v>10.67</v>
      </c>
      <c r="E18" s="17">
        <v>12.32</v>
      </c>
      <c r="F18" s="17">
        <v>12.38</v>
      </c>
      <c r="G18" s="17">
        <v>12.89</v>
      </c>
    </row>
    <row r="19" spans="1:7" x14ac:dyDescent="0.25">
      <c r="A19" s="24"/>
      <c r="B19" s="10"/>
      <c r="C19" s="18">
        <f>AVERAGE(C16:C18)</f>
        <v>6.81</v>
      </c>
      <c r="D19" s="18">
        <f>AVERAGE(D16:D18)</f>
        <v>10.826666666666668</v>
      </c>
      <c r="E19" s="18">
        <f>AVERAGE(E16:E18)</f>
        <v>12.363333333333335</v>
      </c>
      <c r="F19" s="18">
        <f>AVERAGE(F16:F18)</f>
        <v>12.836666666666668</v>
      </c>
      <c r="G19" s="18">
        <f>AVERAGE(G16:G18)</f>
        <v>13.016666666666666</v>
      </c>
    </row>
    <row r="20" spans="1:7" x14ac:dyDescent="0.25">
      <c r="A20" s="25"/>
      <c r="B20" s="11"/>
      <c r="C20" s="19">
        <f>STDEV(C16:C18)</f>
        <v>0.19672315572905985</v>
      </c>
      <c r="D20" s="19">
        <f>STDEV(D16:D18)</f>
        <v>0.35218366420567193</v>
      </c>
      <c r="E20" s="19">
        <f>STDEV(E16:E18)</f>
        <v>0.14011899704655773</v>
      </c>
      <c r="F20" s="19">
        <f>STDEV(F16:F18)</f>
        <v>0.39576929306520631</v>
      </c>
      <c r="G20" s="19">
        <f>STDEV(G16:G18)</f>
        <v>0.1205542754668342</v>
      </c>
    </row>
    <row r="21" spans="1:7" x14ac:dyDescent="0.25">
      <c r="A21" s="24" t="s">
        <v>16</v>
      </c>
      <c r="B21" s="15">
        <v>1</v>
      </c>
      <c r="C21" s="16">
        <v>6.76</v>
      </c>
      <c r="D21" s="17">
        <v>10.72</v>
      </c>
      <c r="E21" s="17">
        <v>12.4</v>
      </c>
      <c r="F21" s="17">
        <v>13.32</v>
      </c>
      <c r="G21" s="17">
        <v>13.62</v>
      </c>
    </row>
    <row r="22" spans="1:7" x14ac:dyDescent="0.25">
      <c r="A22" s="24"/>
      <c r="B22" s="15">
        <v>2</v>
      </c>
      <c r="C22" s="16">
        <v>7.18</v>
      </c>
      <c r="D22" s="17">
        <v>10.74</v>
      </c>
      <c r="E22" s="17">
        <v>11.89</v>
      </c>
      <c r="F22" s="17">
        <v>13.06</v>
      </c>
      <c r="G22" s="17">
        <v>13.51</v>
      </c>
    </row>
    <row r="23" spans="1:7" x14ac:dyDescent="0.25">
      <c r="A23" s="24"/>
      <c r="B23" s="15">
        <v>3</v>
      </c>
      <c r="C23" s="16">
        <v>7.44</v>
      </c>
      <c r="D23" s="17">
        <v>10.94</v>
      </c>
      <c r="E23" s="17">
        <v>12.33</v>
      </c>
      <c r="F23" s="17">
        <v>13.05</v>
      </c>
      <c r="G23" s="17">
        <v>13.98</v>
      </c>
    </row>
    <row r="24" spans="1:7" x14ac:dyDescent="0.25">
      <c r="A24" s="24"/>
      <c r="B24" s="10"/>
      <c r="C24" s="18">
        <f>AVERAGE(C21:C23)</f>
        <v>7.126666666666666</v>
      </c>
      <c r="D24" s="18">
        <f>AVERAGE(D21:D23)</f>
        <v>10.799999999999999</v>
      </c>
      <c r="E24" s="18">
        <f>AVERAGE(E21:E23)</f>
        <v>12.206666666666665</v>
      </c>
      <c r="F24" s="18">
        <f>AVERAGE(F21:F23)</f>
        <v>13.143333333333336</v>
      </c>
      <c r="G24" s="18">
        <f>AVERAGE(G21:G23)</f>
        <v>13.703333333333333</v>
      </c>
    </row>
    <row r="25" spans="1:7" x14ac:dyDescent="0.25">
      <c r="A25" s="25"/>
      <c r="B25" s="11"/>
      <c r="C25" s="19">
        <f>STDEV(C21:C23)</f>
        <v>0.34312291286554081</v>
      </c>
      <c r="D25" s="19">
        <f>STDEV(D21:D23)</f>
        <v>0.12165525060596384</v>
      </c>
      <c r="E25" s="19">
        <f>STDEV(E21:E23)</f>
        <v>0.27646579052991932</v>
      </c>
      <c r="F25" s="19">
        <f>STDEV(F21:F23)</f>
        <v>0.1530795000427336</v>
      </c>
      <c r="G25" s="19">
        <f>STDEV(G21:G23)</f>
        <v>0.24583192089989769</v>
      </c>
    </row>
    <row r="26" spans="1:7" x14ac:dyDescent="0.25">
      <c r="A26" s="24" t="s">
        <v>17</v>
      </c>
      <c r="B26" s="15">
        <v>1</v>
      </c>
      <c r="C26" s="16">
        <v>6.21</v>
      </c>
      <c r="D26" s="17">
        <v>9.57</v>
      </c>
      <c r="E26" s="17">
        <v>11.76</v>
      </c>
      <c r="F26" s="17">
        <v>12.75</v>
      </c>
      <c r="G26" s="17">
        <v>12.74</v>
      </c>
    </row>
    <row r="27" spans="1:7" x14ac:dyDescent="0.25">
      <c r="A27" s="24"/>
      <c r="B27" s="15">
        <v>2</v>
      </c>
      <c r="C27" s="16">
        <v>5.71</v>
      </c>
      <c r="D27" s="17">
        <v>10.32</v>
      </c>
      <c r="E27" s="17">
        <v>12.08</v>
      </c>
      <c r="F27" s="17">
        <v>12.72</v>
      </c>
      <c r="G27" s="17">
        <v>13.05</v>
      </c>
    </row>
    <row r="28" spans="1:7" x14ac:dyDescent="0.25">
      <c r="A28" s="24"/>
      <c r="B28" s="15">
        <v>3</v>
      </c>
      <c r="C28" s="16">
        <v>5.62</v>
      </c>
      <c r="D28" s="17">
        <v>10.41</v>
      </c>
      <c r="E28" s="17">
        <v>11.76</v>
      </c>
      <c r="F28" s="17">
        <v>12.38</v>
      </c>
      <c r="G28" s="17">
        <v>12.86</v>
      </c>
    </row>
    <row r="29" spans="1:7" x14ac:dyDescent="0.25">
      <c r="A29" s="24"/>
      <c r="B29" s="10"/>
      <c r="C29" s="18">
        <f>AVERAGE(C26:C28)</f>
        <v>5.8466666666666667</v>
      </c>
      <c r="D29" s="18">
        <f>AVERAGE(D26:D28)</f>
        <v>10.1</v>
      </c>
      <c r="E29" s="18">
        <f>AVERAGE(E26:E28)</f>
        <v>11.866666666666667</v>
      </c>
      <c r="F29" s="18">
        <f>AVERAGE(F26:F28)</f>
        <v>12.616666666666667</v>
      </c>
      <c r="G29" s="18">
        <f>AVERAGE(G26:G28)</f>
        <v>12.883333333333333</v>
      </c>
    </row>
    <row r="30" spans="1:7" x14ac:dyDescent="0.25">
      <c r="A30" s="25"/>
      <c r="B30" s="11"/>
      <c r="C30" s="19">
        <f>STDEV(C26:C28)</f>
        <v>0.31785741037976967</v>
      </c>
      <c r="D30" s="19">
        <f>STDEV(D26:D28)</f>
        <v>0.46119410230400815</v>
      </c>
      <c r="E30" s="19">
        <f>STDEV(E26:E28)</f>
        <v>0.18475208614068039</v>
      </c>
      <c r="F30" s="19">
        <f>STDEV(F26:F28)</f>
        <v>0.2055075018906444</v>
      </c>
      <c r="G30" s="19">
        <f>STDEV(G26:G28)</f>
        <v>0.15631165450257839</v>
      </c>
    </row>
  </sheetData>
  <mergeCells count="8">
    <mergeCell ref="A21:A25"/>
    <mergeCell ref="A26:A30"/>
    <mergeCell ref="A4:A5"/>
    <mergeCell ref="B4:B5"/>
    <mergeCell ref="C4:G4"/>
    <mergeCell ref="A6:A10"/>
    <mergeCell ref="A11:A15"/>
    <mergeCell ref="A16:A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6FDAD-603F-4EB6-AD3D-5DB394549534}">
  <dimension ref="A1:G30"/>
  <sheetViews>
    <sheetView workbookViewId="0">
      <selection activeCell="K20" sqref="K20"/>
    </sheetView>
  </sheetViews>
  <sheetFormatPr defaultRowHeight="15" x14ac:dyDescent="0.25"/>
  <cols>
    <col min="1" max="1" width="30.28515625" customWidth="1"/>
  </cols>
  <sheetData>
    <row r="1" spans="1:7" x14ac:dyDescent="0.25">
      <c r="A1" t="s">
        <v>26</v>
      </c>
    </row>
    <row r="3" spans="1:7" x14ac:dyDescent="0.25">
      <c r="A3" s="3" t="s">
        <v>7</v>
      </c>
      <c r="B3" s="3" t="s">
        <v>18</v>
      </c>
    </row>
    <row r="4" spans="1:7" x14ac:dyDescent="0.25">
      <c r="A4" s="26" t="s">
        <v>1</v>
      </c>
      <c r="B4" s="26" t="s">
        <v>27</v>
      </c>
      <c r="C4" s="28" t="s">
        <v>28</v>
      </c>
      <c r="D4" s="28"/>
      <c r="E4" s="28"/>
      <c r="F4" s="28"/>
      <c r="G4" s="28"/>
    </row>
    <row r="5" spans="1:7" x14ac:dyDescent="0.25">
      <c r="A5" s="27"/>
      <c r="B5" s="27"/>
      <c r="C5" s="7" t="s">
        <v>9</v>
      </c>
      <c r="D5" s="7" t="s">
        <v>10</v>
      </c>
      <c r="E5" s="7" t="s">
        <v>11</v>
      </c>
      <c r="F5" s="7" t="s">
        <v>19</v>
      </c>
      <c r="G5" s="7" t="s">
        <v>12</v>
      </c>
    </row>
    <row r="6" spans="1:7" x14ac:dyDescent="0.25">
      <c r="A6" s="24" t="s">
        <v>14</v>
      </c>
      <c r="B6" s="15">
        <v>1</v>
      </c>
      <c r="C6" s="16">
        <v>8.1199999999999992</v>
      </c>
      <c r="D6" s="17">
        <v>10.76</v>
      </c>
      <c r="E6" s="17">
        <v>12.59</v>
      </c>
      <c r="F6" s="17">
        <v>13.27</v>
      </c>
      <c r="G6" s="17">
        <v>13.61</v>
      </c>
    </row>
    <row r="7" spans="1:7" x14ac:dyDescent="0.25">
      <c r="A7" s="24"/>
      <c r="B7" s="15">
        <v>2</v>
      </c>
      <c r="C7" s="16">
        <v>6.9</v>
      </c>
      <c r="D7" s="17">
        <v>11.09</v>
      </c>
      <c r="E7" s="17">
        <v>12.99</v>
      </c>
      <c r="F7" s="17">
        <v>13.38</v>
      </c>
      <c r="G7" s="17">
        <v>13.62</v>
      </c>
    </row>
    <row r="8" spans="1:7" x14ac:dyDescent="0.25">
      <c r="A8" s="24"/>
      <c r="B8" s="15">
        <v>3</v>
      </c>
      <c r="C8" s="16">
        <v>7.24</v>
      </c>
      <c r="D8" s="17">
        <v>10.91</v>
      </c>
      <c r="E8" s="17">
        <v>12.06</v>
      </c>
      <c r="F8" s="17">
        <v>13.19</v>
      </c>
      <c r="G8" s="17">
        <v>14.22</v>
      </c>
    </row>
    <row r="9" spans="1:7" x14ac:dyDescent="0.25">
      <c r="A9" s="24"/>
      <c r="B9" s="10" t="s">
        <v>5</v>
      </c>
      <c r="C9" s="18">
        <f>AVEDEV(C6:C8)</f>
        <v>0.4666666666666659</v>
      </c>
      <c r="D9" s="18">
        <f>AVEDEV(D6:D8)</f>
        <v>0.11333333333333388</v>
      </c>
      <c r="E9" s="18">
        <f>AVEDEV(E6:E8)</f>
        <v>0.32444444444444426</v>
      </c>
      <c r="F9" s="18">
        <f>AVEDEV(F6:F8)</f>
        <v>6.6666666666667027E-2</v>
      </c>
      <c r="G9" s="18">
        <f>AVEDEV(G6:G8)</f>
        <v>0.2688888888888889</v>
      </c>
    </row>
    <row r="10" spans="1:7" x14ac:dyDescent="0.25">
      <c r="A10" s="25"/>
      <c r="B10" s="11" t="s">
        <v>6</v>
      </c>
      <c r="C10" s="19">
        <f>STDEV(C6:C8)</f>
        <v>0.62960304954788715</v>
      </c>
      <c r="D10" s="19">
        <f>STDEV(D6:D8)</f>
        <v>0.16522711641858309</v>
      </c>
      <c r="E10" s="19">
        <f>STDEV(E6:E8)</f>
        <v>0.46651187909134018</v>
      </c>
      <c r="F10" s="19">
        <f>STDEV(F6:F8)</f>
        <v>9.5393920141695246E-2</v>
      </c>
      <c r="G10" s="19">
        <f>STDEV(G6:G8)</f>
        <v>0.34933269720043936</v>
      </c>
    </row>
    <row r="11" spans="1:7" x14ac:dyDescent="0.25">
      <c r="A11" s="24" t="s">
        <v>15</v>
      </c>
      <c r="B11" s="15">
        <v>1</v>
      </c>
      <c r="C11" s="16">
        <v>7.22</v>
      </c>
      <c r="D11" s="17">
        <v>11.79</v>
      </c>
      <c r="E11" s="17">
        <v>12.62</v>
      </c>
      <c r="F11" s="17">
        <v>13.45</v>
      </c>
      <c r="G11" s="17">
        <v>13.67</v>
      </c>
    </row>
    <row r="12" spans="1:7" x14ac:dyDescent="0.25">
      <c r="A12" s="24"/>
      <c r="B12" s="15">
        <v>2</v>
      </c>
      <c r="C12" s="16">
        <v>6.96</v>
      </c>
      <c r="D12" s="17">
        <v>10.95</v>
      </c>
      <c r="E12" s="17">
        <v>12.61</v>
      </c>
      <c r="F12" s="17">
        <v>13.48</v>
      </c>
      <c r="G12" s="17">
        <v>14.21</v>
      </c>
    </row>
    <row r="13" spans="1:7" x14ac:dyDescent="0.25">
      <c r="A13" s="24"/>
      <c r="B13" s="15">
        <v>3</v>
      </c>
      <c r="C13" s="16">
        <v>6.91</v>
      </c>
      <c r="D13" s="17">
        <v>11.98</v>
      </c>
      <c r="E13" s="17">
        <v>12.67</v>
      </c>
      <c r="F13" s="17">
        <v>13.68</v>
      </c>
      <c r="G13" s="17">
        <v>14.38</v>
      </c>
    </row>
    <row r="14" spans="1:7" x14ac:dyDescent="0.25">
      <c r="A14" s="24"/>
      <c r="B14" s="10" t="s">
        <v>5</v>
      </c>
      <c r="C14" s="18">
        <f>AVEDEV(C11:C13)</f>
        <v>0.12666666666666662</v>
      </c>
      <c r="D14" s="18">
        <f>AVEDEV(D11:D13)</f>
        <v>0.41555555555555596</v>
      </c>
      <c r="E14" s="18">
        <f>AVEDEV(E11:E13)</f>
        <v>2.4444444444444713E-2</v>
      </c>
      <c r="F14" s="18">
        <f>AVEDEV(F11:F13)</f>
        <v>9.5555555555555685E-2</v>
      </c>
      <c r="G14" s="18">
        <f>AVEDEV(G11:G13)</f>
        <v>0.27777777777777796</v>
      </c>
    </row>
    <row r="15" spans="1:7" x14ac:dyDescent="0.25">
      <c r="A15" s="25"/>
      <c r="B15" s="11" t="s">
        <v>6</v>
      </c>
      <c r="C15" s="19">
        <f>STDEV(C11:C13)</f>
        <v>0.1664331697709322</v>
      </c>
      <c r="D15" s="19">
        <f>STDEV(D11:D13)</f>
        <v>0.54811799216348822</v>
      </c>
      <c r="E15" s="19">
        <f>STDEV(E11:E13)</f>
        <v>3.2145502536643514E-2</v>
      </c>
      <c r="F15" s="19">
        <f>STDEV(F11:F13)</f>
        <v>0.12503332889007365</v>
      </c>
      <c r="G15" s="19">
        <f>STDEV(G11:G13)</f>
        <v>0.37072002014098682</v>
      </c>
    </row>
    <row r="16" spans="1:7" x14ac:dyDescent="0.25">
      <c r="A16" s="24" t="s">
        <v>13</v>
      </c>
      <c r="B16" s="15">
        <v>1</v>
      </c>
      <c r="C16" s="16">
        <v>7.15</v>
      </c>
      <c r="D16" s="17">
        <v>11.02</v>
      </c>
      <c r="E16" s="17">
        <v>13.27</v>
      </c>
      <c r="F16" s="17">
        <v>13.92</v>
      </c>
      <c r="G16" s="17">
        <v>13.98</v>
      </c>
    </row>
    <row r="17" spans="1:7" x14ac:dyDescent="0.25">
      <c r="A17" s="24"/>
      <c r="B17" s="15">
        <v>2</v>
      </c>
      <c r="C17" s="16">
        <v>8.4</v>
      </c>
      <c r="D17" s="17">
        <v>11.75</v>
      </c>
      <c r="E17" s="17">
        <v>12.68</v>
      </c>
      <c r="F17" s="17">
        <v>13.98</v>
      </c>
      <c r="G17" s="17">
        <v>14.12</v>
      </c>
    </row>
    <row r="18" spans="1:7" x14ac:dyDescent="0.25">
      <c r="A18" s="24"/>
      <c r="B18" s="15">
        <v>3</v>
      </c>
      <c r="C18" s="16">
        <v>8.06</v>
      </c>
      <c r="D18" s="17">
        <v>11.16</v>
      </c>
      <c r="E18" s="17">
        <v>12.58</v>
      </c>
      <c r="F18" s="17">
        <v>13.06</v>
      </c>
      <c r="G18" s="17">
        <v>13.84</v>
      </c>
    </row>
    <row r="19" spans="1:7" x14ac:dyDescent="0.25">
      <c r="A19" s="24"/>
      <c r="B19" s="10" t="s">
        <v>5</v>
      </c>
      <c r="C19" s="18">
        <f>AVERAGE(C16:C18)</f>
        <v>7.87</v>
      </c>
      <c r="D19" s="18">
        <f>AVERAGE(D16:D18)</f>
        <v>11.31</v>
      </c>
      <c r="E19" s="18">
        <f>AVERAGE(E16:E18)</f>
        <v>12.843333333333334</v>
      </c>
      <c r="F19" s="18">
        <f>AVERAGE(F16:F18)</f>
        <v>13.653333333333334</v>
      </c>
      <c r="G19" s="18">
        <f>AVERAGE(G16:G18)</f>
        <v>13.979999999999999</v>
      </c>
    </row>
    <row r="20" spans="1:7" x14ac:dyDescent="0.25">
      <c r="A20" s="25"/>
      <c r="B20" s="11" t="s">
        <v>6</v>
      </c>
      <c r="C20" s="19">
        <f>STDEV(C16:C18)</f>
        <v>0.64629714528226101</v>
      </c>
      <c r="D20" s="19">
        <f>STDEV(D16:D18)</f>
        <v>0.38742741255621044</v>
      </c>
      <c r="E20" s="19">
        <f>STDEV(E16:E18)</f>
        <v>0.37287173844813337</v>
      </c>
      <c r="F20" s="19">
        <f>STDEV(F16:F18)</f>
        <v>0.51471675058553623</v>
      </c>
      <c r="G20" s="19">
        <f>STDEV(G16:G18)</f>
        <v>0.13999999999999968</v>
      </c>
    </row>
    <row r="21" spans="1:7" x14ac:dyDescent="0.25">
      <c r="A21" s="24" t="s">
        <v>16</v>
      </c>
      <c r="B21" s="15">
        <v>1</v>
      </c>
      <c r="C21" s="16">
        <v>8.2200000000000006</v>
      </c>
      <c r="D21" s="17">
        <v>12.35</v>
      </c>
      <c r="E21" s="17">
        <v>13.24</v>
      </c>
      <c r="F21" s="17">
        <v>13.81</v>
      </c>
      <c r="G21" s="17">
        <v>14.53</v>
      </c>
    </row>
    <row r="22" spans="1:7" x14ac:dyDescent="0.25">
      <c r="A22" s="24"/>
      <c r="B22" s="15">
        <v>2</v>
      </c>
      <c r="C22" s="16">
        <v>7.72</v>
      </c>
      <c r="D22" s="17">
        <v>11.56</v>
      </c>
      <c r="E22" s="17">
        <v>13.15</v>
      </c>
      <c r="F22" s="17">
        <v>13.58</v>
      </c>
      <c r="G22" s="17">
        <v>14.2</v>
      </c>
    </row>
    <row r="23" spans="1:7" x14ac:dyDescent="0.25">
      <c r="A23" s="24"/>
      <c r="B23" s="15">
        <v>3</v>
      </c>
      <c r="C23" s="16">
        <v>7.87</v>
      </c>
      <c r="D23" s="17">
        <v>11.85</v>
      </c>
      <c r="E23" s="17">
        <v>13</v>
      </c>
      <c r="F23" s="17">
        <v>13.97</v>
      </c>
      <c r="G23" s="17">
        <v>14.22</v>
      </c>
    </row>
    <row r="24" spans="1:7" x14ac:dyDescent="0.25">
      <c r="A24" s="24"/>
      <c r="B24" s="10" t="s">
        <v>5</v>
      </c>
      <c r="C24" s="18">
        <f>AVERAGE(C21:C23)</f>
        <v>7.9366666666666674</v>
      </c>
      <c r="D24" s="18">
        <f>AVERAGE(D21:D23)</f>
        <v>11.92</v>
      </c>
      <c r="E24" s="18">
        <f>AVERAGE(E21:E23)</f>
        <v>13.13</v>
      </c>
      <c r="F24" s="18">
        <f>AVERAGE(F21:F23)</f>
        <v>13.786666666666667</v>
      </c>
      <c r="G24" s="18">
        <f>AVERAGE(G21:G23)</f>
        <v>14.316666666666665</v>
      </c>
    </row>
    <row r="25" spans="1:7" x14ac:dyDescent="0.25">
      <c r="A25" s="25"/>
      <c r="B25" s="11" t="s">
        <v>6</v>
      </c>
      <c r="C25" s="19">
        <f>STDEV(C21:C23)</f>
        <v>0.25658007197234467</v>
      </c>
      <c r="D25" s="19">
        <f>STDEV(D21:D23)</f>
        <v>0.39962482405376132</v>
      </c>
      <c r="E25" s="19">
        <f>STDEV(E21:E23)</f>
        <v>0.12124355652982154</v>
      </c>
      <c r="F25" s="19">
        <f>STDEV(F21:F23)</f>
        <v>0.19604421270043512</v>
      </c>
      <c r="G25" s="19">
        <f>STDEV(G21:G23)</f>
        <v>0.18502252115170525</v>
      </c>
    </row>
    <row r="26" spans="1:7" x14ac:dyDescent="0.25">
      <c r="A26" s="24" t="s">
        <v>17</v>
      </c>
      <c r="B26" s="15">
        <v>1</v>
      </c>
      <c r="C26" s="16">
        <v>7.86</v>
      </c>
      <c r="D26" s="17">
        <v>10.76</v>
      </c>
      <c r="E26" s="17">
        <v>11.63</v>
      </c>
      <c r="F26" s="17">
        <v>13.26</v>
      </c>
      <c r="G26" s="17">
        <v>14.07</v>
      </c>
    </row>
    <row r="27" spans="1:7" x14ac:dyDescent="0.25">
      <c r="A27" s="24"/>
      <c r="B27" s="15">
        <v>2</v>
      </c>
      <c r="C27" s="16">
        <v>7.98</v>
      </c>
      <c r="D27" s="17">
        <v>11.44</v>
      </c>
      <c r="E27" s="17">
        <v>13.01</v>
      </c>
      <c r="F27" s="17">
        <v>13.34</v>
      </c>
      <c r="G27" s="17">
        <v>13.23</v>
      </c>
    </row>
    <row r="28" spans="1:7" x14ac:dyDescent="0.25">
      <c r="A28" s="24"/>
      <c r="B28" s="15">
        <v>3</v>
      </c>
      <c r="C28" s="16">
        <v>7.49</v>
      </c>
      <c r="D28" s="17">
        <v>10.220000000000001</v>
      </c>
      <c r="E28" s="17">
        <v>12.52</v>
      </c>
      <c r="F28" s="17">
        <v>13.49</v>
      </c>
      <c r="G28" s="17">
        <v>13.55</v>
      </c>
    </row>
    <row r="29" spans="1:7" x14ac:dyDescent="0.25">
      <c r="A29" s="24"/>
      <c r="B29" s="10" t="s">
        <v>5</v>
      </c>
      <c r="C29" s="18">
        <f>AVERAGE(C26:C28)</f>
        <v>7.7766666666666664</v>
      </c>
      <c r="D29" s="18">
        <f>AVERAGE(D26:D28)</f>
        <v>10.806666666666667</v>
      </c>
      <c r="E29" s="18">
        <f>AVERAGE(E26:E28)</f>
        <v>12.386666666666665</v>
      </c>
      <c r="F29" s="18">
        <f>AVERAGE(F26:F28)</f>
        <v>13.363333333333335</v>
      </c>
      <c r="G29" s="18">
        <f>AVERAGE(G26:G28)</f>
        <v>13.616666666666667</v>
      </c>
    </row>
    <row r="30" spans="1:7" x14ac:dyDescent="0.25">
      <c r="A30" s="25"/>
      <c r="B30" s="11" t="s">
        <v>6</v>
      </c>
      <c r="C30" s="19">
        <f>STDEV(C26:C28)</f>
        <v>0.25540817005987376</v>
      </c>
      <c r="D30" s="19">
        <f>STDEV(D26:D28)</f>
        <v>0.61133733186623951</v>
      </c>
      <c r="E30" s="19">
        <f>STDEV(E26:E28)</f>
        <v>0.69959512100452259</v>
      </c>
      <c r="F30" s="19">
        <f>STDEV(F26:F28)</f>
        <v>0.11676186592091352</v>
      </c>
      <c r="G30" s="19">
        <f>STDEV(G26:G28)</f>
        <v>0.42394968254892379</v>
      </c>
    </row>
  </sheetData>
  <mergeCells count="8">
    <mergeCell ref="A21:A25"/>
    <mergeCell ref="A26:A30"/>
    <mergeCell ref="A4:A5"/>
    <mergeCell ref="B4:B5"/>
    <mergeCell ref="C4:G4"/>
    <mergeCell ref="A6:A10"/>
    <mergeCell ref="A11:A15"/>
    <mergeCell ref="A16:A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F7BB4-1E58-42D2-93CA-D6FEC2C100D1}">
  <dimension ref="A1:H60"/>
  <sheetViews>
    <sheetView workbookViewId="0">
      <selection activeCell="M18" sqref="M18"/>
    </sheetView>
  </sheetViews>
  <sheetFormatPr defaultRowHeight="15" x14ac:dyDescent="0.25"/>
  <cols>
    <col min="1" max="1" width="22.5703125" customWidth="1"/>
    <col min="2" max="7" width="11.7109375" customWidth="1"/>
  </cols>
  <sheetData>
    <row r="1" spans="1:8" x14ac:dyDescent="0.25">
      <c r="A1" t="s">
        <v>0</v>
      </c>
    </row>
    <row r="3" spans="1:8" x14ac:dyDescent="0.25">
      <c r="A3" s="3" t="s">
        <v>7</v>
      </c>
      <c r="B3" s="3" t="s">
        <v>8</v>
      </c>
    </row>
    <row r="4" spans="1:8" x14ac:dyDescent="0.25">
      <c r="A4" s="26" t="s">
        <v>1</v>
      </c>
      <c r="B4" s="26" t="s">
        <v>2</v>
      </c>
      <c r="C4" s="26" t="s">
        <v>3</v>
      </c>
      <c r="D4" s="28" t="s">
        <v>4</v>
      </c>
      <c r="E4" s="28"/>
      <c r="F4" s="28"/>
      <c r="G4" s="28"/>
      <c r="H4" s="28"/>
    </row>
    <row r="5" spans="1:8" x14ac:dyDescent="0.25">
      <c r="A5" s="27"/>
      <c r="B5" s="27"/>
      <c r="C5" s="27"/>
      <c r="D5" s="7" t="s">
        <v>9</v>
      </c>
      <c r="E5" s="7" t="s">
        <v>10</v>
      </c>
      <c r="F5" s="7" t="s">
        <v>11</v>
      </c>
      <c r="G5" s="7" t="s">
        <v>19</v>
      </c>
      <c r="H5" s="7" t="s">
        <v>12</v>
      </c>
    </row>
    <row r="6" spans="1:8" x14ac:dyDescent="0.25">
      <c r="A6" s="29" t="s">
        <v>14</v>
      </c>
      <c r="B6" s="4">
        <v>1</v>
      </c>
      <c r="C6" s="5">
        <v>1</v>
      </c>
      <c r="D6" s="6">
        <v>0.16789999999999999</v>
      </c>
      <c r="E6" s="8">
        <v>0.2467</v>
      </c>
      <c r="F6" s="8">
        <v>0.3846</v>
      </c>
      <c r="G6" s="8">
        <v>0.3846</v>
      </c>
      <c r="H6" s="9">
        <v>0.4753</v>
      </c>
    </row>
    <row r="7" spans="1:8" x14ac:dyDescent="0.25">
      <c r="A7" s="29"/>
      <c r="B7" s="4">
        <v>1</v>
      </c>
      <c r="C7" s="5">
        <v>2</v>
      </c>
      <c r="D7" s="6">
        <v>0.14419999999999999</v>
      </c>
      <c r="E7" s="8">
        <v>0.25459999999999999</v>
      </c>
      <c r="F7" s="8">
        <v>0.3846</v>
      </c>
      <c r="G7" s="8">
        <v>0.3846</v>
      </c>
      <c r="H7" s="9">
        <v>0.50280000000000002</v>
      </c>
    </row>
    <row r="8" spans="1:8" x14ac:dyDescent="0.25">
      <c r="A8" s="29"/>
      <c r="B8" s="4">
        <v>1</v>
      </c>
      <c r="C8" s="5">
        <v>3</v>
      </c>
      <c r="D8" s="6">
        <v>0.11269999999999999</v>
      </c>
      <c r="E8" s="8">
        <v>0.26250000000000001</v>
      </c>
      <c r="F8" s="8">
        <v>0.3649</v>
      </c>
      <c r="G8" s="8">
        <v>0.40429999999999999</v>
      </c>
      <c r="H8" s="9">
        <v>0.56589999999999996</v>
      </c>
    </row>
    <row r="9" spans="1:8" x14ac:dyDescent="0.25">
      <c r="A9" s="29"/>
      <c r="B9" s="4">
        <v>2</v>
      </c>
      <c r="C9" s="5">
        <v>1</v>
      </c>
      <c r="D9" s="6">
        <v>0.17180000000000001</v>
      </c>
      <c r="E9" s="8">
        <v>0.25850000000000001</v>
      </c>
      <c r="F9" s="8">
        <v>0.39639999999999997</v>
      </c>
      <c r="G9" s="8">
        <v>0.3846</v>
      </c>
      <c r="H9" s="9">
        <v>0.47920000000000001</v>
      </c>
    </row>
    <row r="10" spans="1:8" x14ac:dyDescent="0.25">
      <c r="A10" s="29"/>
      <c r="B10" s="4">
        <v>2</v>
      </c>
      <c r="C10" s="5">
        <v>2</v>
      </c>
      <c r="D10" s="6">
        <v>0.14419999999999999</v>
      </c>
      <c r="E10" s="8">
        <v>0.25059999999999999</v>
      </c>
      <c r="F10" s="8">
        <v>0.3846</v>
      </c>
      <c r="G10" s="8">
        <v>0.39250000000000002</v>
      </c>
      <c r="H10" s="9">
        <v>0.49890000000000001</v>
      </c>
    </row>
    <row r="11" spans="1:8" x14ac:dyDescent="0.25">
      <c r="A11" s="29"/>
      <c r="B11" s="4">
        <v>2</v>
      </c>
      <c r="C11" s="5">
        <v>3</v>
      </c>
      <c r="D11" s="6">
        <v>0.1048</v>
      </c>
      <c r="E11" s="8">
        <v>0.25850000000000001</v>
      </c>
      <c r="F11" s="8">
        <v>0.36099999999999999</v>
      </c>
      <c r="G11" s="8">
        <v>0.40429999999999999</v>
      </c>
      <c r="H11" s="9">
        <v>0.57769999999999999</v>
      </c>
    </row>
    <row r="12" spans="1:8" x14ac:dyDescent="0.25">
      <c r="A12" s="29"/>
      <c r="B12" s="4">
        <v>3</v>
      </c>
      <c r="C12" s="5">
        <v>1</v>
      </c>
      <c r="D12" s="6">
        <v>0.16389999999999999</v>
      </c>
      <c r="E12" s="8">
        <v>0.25459999999999999</v>
      </c>
      <c r="F12" s="8">
        <v>0.42009999999999997</v>
      </c>
      <c r="G12" s="8">
        <v>0.3886</v>
      </c>
      <c r="H12" s="9">
        <v>0.4753</v>
      </c>
    </row>
    <row r="13" spans="1:8" x14ac:dyDescent="0.25">
      <c r="A13" s="29"/>
      <c r="B13" s="4">
        <v>3</v>
      </c>
      <c r="C13" s="5">
        <v>2</v>
      </c>
      <c r="D13" s="6">
        <v>0.14419999999999999</v>
      </c>
      <c r="E13" s="8">
        <v>0.25059999999999999</v>
      </c>
      <c r="F13" s="8">
        <v>0.3846</v>
      </c>
      <c r="G13" s="8">
        <v>0.3846</v>
      </c>
      <c r="H13" s="9">
        <v>0.49890000000000001</v>
      </c>
    </row>
    <row r="14" spans="1:8" x14ac:dyDescent="0.25">
      <c r="A14" s="29"/>
      <c r="B14" s="4">
        <v>3</v>
      </c>
      <c r="C14" s="5">
        <v>3</v>
      </c>
      <c r="D14" s="6">
        <v>0.1166</v>
      </c>
      <c r="E14" s="8">
        <v>0.25850000000000001</v>
      </c>
      <c r="F14" s="8">
        <v>0.36099999999999999</v>
      </c>
      <c r="G14" s="8">
        <v>0.40039999999999998</v>
      </c>
      <c r="H14" s="9">
        <v>0.56589999999999996</v>
      </c>
    </row>
    <row r="15" spans="1:8" x14ac:dyDescent="0.25">
      <c r="A15" s="29"/>
      <c r="B15" s="30" t="s">
        <v>5</v>
      </c>
      <c r="C15" s="30"/>
      <c r="D15" s="1">
        <f>AVEDEV(D6:D14)</f>
        <v>1.9851851851851843E-2</v>
      </c>
      <c r="E15" s="1">
        <f t="shared" ref="E15:H15" si="0">AVEDEV(E6:E14)</f>
        <v>3.9901234567901334E-3</v>
      </c>
      <c r="F15" s="1">
        <f t="shared" si="0"/>
        <v>1.3414814814814812E-2</v>
      </c>
      <c r="G15" s="1">
        <f t="shared" si="0"/>
        <v>7.3950617283950592E-3</v>
      </c>
      <c r="H15" s="1">
        <f t="shared" si="0"/>
        <v>3.6192592592592582E-2</v>
      </c>
    </row>
    <row r="16" spans="1:8" x14ac:dyDescent="0.25">
      <c r="A16" s="25"/>
      <c r="B16" s="31" t="s">
        <v>6</v>
      </c>
      <c r="C16" s="31"/>
      <c r="D16" s="2">
        <f>STDEV(D6:D14)</f>
        <v>2.4834155467375434E-2</v>
      </c>
      <c r="E16" s="2">
        <f t="shared" ref="E16:H16" si="1">STDEV(E6:E14)</f>
        <v>5.0115976605381212E-3</v>
      </c>
      <c r="F16" s="2">
        <f t="shared" si="1"/>
        <v>1.8903754771061865E-2</v>
      </c>
      <c r="G16" s="2">
        <f t="shared" si="1"/>
        <v>8.6888018608884E-3</v>
      </c>
      <c r="H16" s="2">
        <f t="shared" si="1"/>
        <v>4.214754177621486E-2</v>
      </c>
    </row>
    <row r="17" spans="1:8" x14ac:dyDescent="0.25">
      <c r="A17" s="29" t="s">
        <v>15</v>
      </c>
      <c r="B17" s="4">
        <v>1</v>
      </c>
      <c r="C17" s="5">
        <v>1</v>
      </c>
      <c r="D17" s="6">
        <v>0.50900000000000001</v>
      </c>
      <c r="E17" s="8">
        <v>1.7502</v>
      </c>
      <c r="F17" s="8">
        <v>3.1524999999999999</v>
      </c>
      <c r="G17" s="8">
        <v>3.0935000000000001</v>
      </c>
      <c r="H17" s="9">
        <v>5.4690000000000003</v>
      </c>
    </row>
    <row r="18" spans="1:8" x14ac:dyDescent="0.25">
      <c r="A18" s="29"/>
      <c r="B18" s="4">
        <v>1</v>
      </c>
      <c r="C18" s="5">
        <v>2</v>
      </c>
      <c r="D18" s="6">
        <v>0.57579999999999998</v>
      </c>
      <c r="E18" s="8">
        <v>1.8012999999999999</v>
      </c>
      <c r="F18" s="8">
        <v>2.9992999999999999</v>
      </c>
      <c r="G18" s="8">
        <v>3.2898999999999998</v>
      </c>
      <c r="H18" s="9">
        <v>4.8409000000000004</v>
      </c>
    </row>
    <row r="19" spans="1:8" x14ac:dyDescent="0.25">
      <c r="A19" s="29"/>
      <c r="B19" s="4">
        <v>1</v>
      </c>
      <c r="C19" s="5">
        <v>3</v>
      </c>
      <c r="D19" s="6">
        <v>0.5837</v>
      </c>
      <c r="E19" s="8">
        <v>1.6088</v>
      </c>
      <c r="F19" s="8">
        <v>2.9639000000000002</v>
      </c>
      <c r="G19" s="8">
        <v>3.1446000000000001</v>
      </c>
      <c r="H19" s="9">
        <v>4.2716000000000003</v>
      </c>
    </row>
    <row r="20" spans="1:8" x14ac:dyDescent="0.25">
      <c r="A20" s="29"/>
      <c r="B20" s="4">
        <v>2</v>
      </c>
      <c r="C20" s="5">
        <v>1</v>
      </c>
      <c r="D20" s="6">
        <v>0.49730000000000002</v>
      </c>
      <c r="E20" s="8">
        <v>1.7463</v>
      </c>
      <c r="F20" s="8">
        <v>3.1642000000000001</v>
      </c>
      <c r="G20" s="8">
        <v>3.1053000000000002</v>
      </c>
      <c r="H20" s="9">
        <v>5.4493999999999998</v>
      </c>
    </row>
    <row r="21" spans="1:8" x14ac:dyDescent="0.25">
      <c r="A21" s="29"/>
      <c r="B21" s="4">
        <v>2</v>
      </c>
      <c r="C21" s="5">
        <v>2</v>
      </c>
      <c r="D21" s="6">
        <v>0.57579999999999998</v>
      </c>
      <c r="E21" s="8">
        <v>1.8012999999999999</v>
      </c>
      <c r="F21" s="8">
        <v>3.0070999999999999</v>
      </c>
      <c r="G21" s="8">
        <v>3.2467000000000001</v>
      </c>
      <c r="H21" s="9">
        <v>4.8409000000000004</v>
      </c>
    </row>
    <row r="22" spans="1:8" x14ac:dyDescent="0.25">
      <c r="A22" s="29"/>
      <c r="B22" s="4">
        <v>2</v>
      </c>
      <c r="C22" s="5">
        <v>3</v>
      </c>
      <c r="D22" s="6">
        <v>0.58760000000000001</v>
      </c>
      <c r="E22" s="8">
        <v>1.6128</v>
      </c>
      <c r="F22" s="8">
        <v>2.9639000000000002</v>
      </c>
      <c r="G22" s="8">
        <v>3.1053000000000002</v>
      </c>
      <c r="H22" s="9">
        <v>4.2519999999999998</v>
      </c>
    </row>
    <row r="23" spans="1:8" x14ac:dyDescent="0.25">
      <c r="A23" s="29"/>
      <c r="B23" s="4">
        <v>3</v>
      </c>
      <c r="C23" s="5">
        <v>1</v>
      </c>
      <c r="D23" s="6">
        <v>0.49730000000000002</v>
      </c>
      <c r="E23" s="8">
        <v>1.7542</v>
      </c>
      <c r="F23" s="8">
        <v>3.1602999999999999</v>
      </c>
      <c r="G23" s="8">
        <v>3.0739000000000001</v>
      </c>
      <c r="H23" s="9">
        <v>5.4690000000000003</v>
      </c>
    </row>
    <row r="24" spans="1:8" x14ac:dyDescent="0.25">
      <c r="A24" s="29"/>
      <c r="B24" s="4">
        <v>3</v>
      </c>
      <c r="C24" s="5">
        <v>2</v>
      </c>
      <c r="D24" s="6">
        <v>0.59940000000000004</v>
      </c>
      <c r="E24" s="8">
        <v>1.8209</v>
      </c>
      <c r="F24" s="8">
        <v>3.0070999999999999</v>
      </c>
      <c r="G24" s="8">
        <v>3.2545999999999999</v>
      </c>
      <c r="H24" s="9">
        <v>4.8605</v>
      </c>
    </row>
    <row r="25" spans="1:8" x14ac:dyDescent="0.25">
      <c r="A25" s="29"/>
      <c r="B25" s="4">
        <v>3</v>
      </c>
      <c r="C25" s="5">
        <v>3</v>
      </c>
      <c r="D25" s="6">
        <v>0.57969999999999999</v>
      </c>
      <c r="E25" s="8">
        <v>1.6128</v>
      </c>
      <c r="F25" s="8">
        <v>2.9639000000000002</v>
      </c>
      <c r="G25" s="8">
        <v>3.2113999999999998</v>
      </c>
      <c r="H25" s="9">
        <v>4.2716000000000003</v>
      </c>
    </row>
    <row r="26" spans="1:8" x14ac:dyDescent="0.25">
      <c r="A26" s="29"/>
      <c r="B26" s="30" t="s">
        <v>5</v>
      </c>
      <c r="C26" s="30"/>
      <c r="D26" s="1">
        <f>AVEDEV(D17:D25)</f>
        <v>3.6651851851851852E-2</v>
      </c>
      <c r="E26" s="1">
        <f t="shared" ref="E26:H26" si="2">AVEDEV(E17:E25)</f>
        <v>7.4474074074074068E-2</v>
      </c>
      <c r="F26" s="1">
        <f t="shared" si="2"/>
        <v>7.7688888888888918E-2</v>
      </c>
      <c r="G26" s="1">
        <f t="shared" si="2"/>
        <v>7.2162962962962915E-2</v>
      </c>
      <c r="H26" s="1">
        <f t="shared" si="2"/>
        <v>0.40324691358024695</v>
      </c>
    </row>
    <row r="27" spans="1:8" x14ac:dyDescent="0.25">
      <c r="A27" s="25"/>
      <c r="B27" s="31" t="s">
        <v>6</v>
      </c>
      <c r="C27" s="31"/>
      <c r="D27" s="2">
        <f>STDEV(D17:D25)</f>
        <v>4.1975105055788053E-2</v>
      </c>
      <c r="E27" s="2">
        <f t="shared" ref="E27:H27" si="3">STDEV(E17:E25)</f>
        <v>8.7629757756394824E-2</v>
      </c>
      <c r="F27" s="2">
        <f t="shared" si="3"/>
        <v>8.9228750971869983E-2</v>
      </c>
      <c r="G27" s="2">
        <f t="shared" si="3"/>
        <v>8.157225324827054E-2</v>
      </c>
      <c r="H27" s="2">
        <f t="shared" si="3"/>
        <v>0.51864631681372431</v>
      </c>
    </row>
    <row r="28" spans="1:8" x14ac:dyDescent="0.25">
      <c r="A28" s="29" t="s">
        <v>13</v>
      </c>
      <c r="B28" s="4">
        <v>1</v>
      </c>
      <c r="C28" s="5">
        <v>1</v>
      </c>
      <c r="D28" s="6">
        <v>0.16769999999999999</v>
      </c>
      <c r="E28" s="8">
        <v>0.25040000000000001</v>
      </c>
      <c r="F28" s="8">
        <v>0.29370000000000002</v>
      </c>
      <c r="G28" s="8">
        <v>0.44719999999999999</v>
      </c>
      <c r="H28" s="9">
        <v>0.43930000000000002</v>
      </c>
    </row>
    <row r="29" spans="1:8" x14ac:dyDescent="0.25">
      <c r="A29" s="29"/>
      <c r="B29" s="4">
        <v>1</v>
      </c>
      <c r="C29" s="5">
        <v>2</v>
      </c>
      <c r="D29" s="6">
        <v>0.14799999999999999</v>
      </c>
      <c r="E29" s="8">
        <v>0.25819999999999999</v>
      </c>
      <c r="F29" s="8">
        <v>0.3291</v>
      </c>
      <c r="G29" s="8">
        <v>0.36840000000000001</v>
      </c>
      <c r="H29" s="9">
        <v>0.41570000000000001</v>
      </c>
    </row>
    <row r="30" spans="1:8" x14ac:dyDescent="0.25">
      <c r="A30" s="29"/>
      <c r="B30" s="4">
        <v>1</v>
      </c>
      <c r="C30" s="5">
        <v>3</v>
      </c>
      <c r="D30" s="6">
        <v>0.15590000000000001</v>
      </c>
      <c r="E30" s="8">
        <v>0.27400000000000002</v>
      </c>
      <c r="F30" s="8">
        <v>0.3291</v>
      </c>
      <c r="G30" s="8">
        <v>0.35270000000000001</v>
      </c>
      <c r="H30" s="9">
        <v>0.3448</v>
      </c>
    </row>
    <row r="31" spans="1:8" x14ac:dyDescent="0.25">
      <c r="A31" s="29"/>
      <c r="B31" s="4">
        <v>2</v>
      </c>
      <c r="C31" s="5">
        <v>1</v>
      </c>
      <c r="D31" s="6">
        <v>0.1638</v>
      </c>
      <c r="E31" s="8">
        <v>0.3291</v>
      </c>
      <c r="F31" s="8">
        <v>0.29759999999999998</v>
      </c>
      <c r="G31" s="8">
        <v>0.43540000000000001</v>
      </c>
      <c r="H31" s="9">
        <v>0.42749999999999999</v>
      </c>
    </row>
    <row r="32" spans="1:8" x14ac:dyDescent="0.25">
      <c r="A32" s="29"/>
      <c r="B32" s="4">
        <v>2</v>
      </c>
      <c r="C32" s="5">
        <v>2</v>
      </c>
      <c r="D32" s="6">
        <v>0.14799999999999999</v>
      </c>
      <c r="E32" s="8">
        <v>0.25819999999999999</v>
      </c>
      <c r="F32" s="8">
        <v>0.30940000000000001</v>
      </c>
      <c r="G32" s="8">
        <v>0.36449999999999999</v>
      </c>
      <c r="H32" s="9">
        <v>0.3881</v>
      </c>
    </row>
    <row r="33" spans="1:8" x14ac:dyDescent="0.25">
      <c r="A33" s="29"/>
      <c r="B33" s="4">
        <v>2</v>
      </c>
      <c r="C33" s="5">
        <v>3</v>
      </c>
      <c r="D33" s="6">
        <v>0.1598</v>
      </c>
      <c r="E33" s="8">
        <v>0.27</v>
      </c>
      <c r="F33" s="8">
        <v>0.31330000000000002</v>
      </c>
      <c r="G33" s="8">
        <v>0.3488</v>
      </c>
      <c r="H33" s="9">
        <v>0.4078</v>
      </c>
    </row>
    <row r="34" spans="1:8" x14ac:dyDescent="0.25">
      <c r="A34" s="29"/>
      <c r="B34" s="4">
        <v>3</v>
      </c>
      <c r="C34" s="5">
        <v>1</v>
      </c>
      <c r="D34" s="6">
        <v>0.17949999999999999</v>
      </c>
      <c r="E34" s="8">
        <v>0.25040000000000001</v>
      </c>
      <c r="F34" s="8">
        <v>0.2661</v>
      </c>
      <c r="G34" s="8">
        <v>0.43930000000000002</v>
      </c>
      <c r="H34" s="9">
        <v>0.42359999999999998</v>
      </c>
    </row>
    <row r="35" spans="1:8" x14ac:dyDescent="0.25">
      <c r="A35" s="29"/>
      <c r="B35" s="4">
        <v>3</v>
      </c>
      <c r="C35" s="5">
        <v>2</v>
      </c>
      <c r="D35" s="6">
        <v>0.17949999999999999</v>
      </c>
      <c r="E35" s="8">
        <v>0.27</v>
      </c>
      <c r="F35" s="8">
        <v>0.33300000000000002</v>
      </c>
      <c r="G35" s="8">
        <v>0.38419999999999999</v>
      </c>
      <c r="H35" s="9">
        <v>0.35659999999999997</v>
      </c>
    </row>
    <row r="36" spans="1:8" x14ac:dyDescent="0.25">
      <c r="A36" s="29"/>
      <c r="B36" s="4">
        <v>3</v>
      </c>
      <c r="C36" s="5">
        <v>3</v>
      </c>
      <c r="D36" s="6">
        <v>0.1638</v>
      </c>
      <c r="E36" s="8">
        <v>0.27400000000000002</v>
      </c>
      <c r="F36" s="8">
        <v>0.3488</v>
      </c>
      <c r="G36" s="8">
        <v>0.36059999999999998</v>
      </c>
      <c r="H36" s="9">
        <v>0.4078</v>
      </c>
    </row>
    <row r="37" spans="1:8" x14ac:dyDescent="0.25">
      <c r="A37" s="29"/>
      <c r="B37" s="30" t="s">
        <v>5</v>
      </c>
      <c r="C37" s="30"/>
      <c r="D37" s="1">
        <f>AVERAGE(D28:D36)</f>
        <v>0.16288888888888889</v>
      </c>
      <c r="E37" s="1">
        <f t="shared" ref="E37:H37" si="4">AVERAGE(E28:E36)</f>
        <v>0.27047777777777776</v>
      </c>
      <c r="F37" s="1">
        <f t="shared" si="4"/>
        <v>0.31334444444444443</v>
      </c>
      <c r="G37" s="1">
        <f t="shared" si="4"/>
        <v>0.38901111111111114</v>
      </c>
      <c r="H37" s="1">
        <f t="shared" si="4"/>
        <v>0.4012444444444444</v>
      </c>
    </row>
    <row r="38" spans="1:8" x14ac:dyDescent="0.25">
      <c r="A38" s="25"/>
      <c r="B38" s="31" t="s">
        <v>6</v>
      </c>
      <c r="C38" s="31"/>
      <c r="D38" s="2">
        <f>STDEV(D28:D36)</f>
        <v>1.1610388068928234E-2</v>
      </c>
      <c r="E38" s="2">
        <f t="shared" ref="E38:H38" si="5">STDEV(E28:E36)</f>
        <v>2.3899674567751845E-2</v>
      </c>
      <c r="F38" s="2">
        <f t="shared" si="5"/>
        <v>2.5053198952983587E-2</v>
      </c>
      <c r="G38" s="2">
        <f t="shared" si="5"/>
        <v>4.0090879400570788E-2</v>
      </c>
      <c r="H38" s="2">
        <f t="shared" si="5"/>
        <v>3.2179462049229134E-2</v>
      </c>
    </row>
    <row r="39" spans="1:8" x14ac:dyDescent="0.25">
      <c r="A39" s="29" t="s">
        <v>16</v>
      </c>
      <c r="B39" s="4">
        <v>1</v>
      </c>
      <c r="C39" s="5">
        <v>1</v>
      </c>
      <c r="D39" s="6">
        <v>0.43440000000000001</v>
      </c>
      <c r="E39" s="8">
        <v>1.5696000000000001</v>
      </c>
      <c r="F39" s="8">
        <v>2.363</v>
      </c>
      <c r="G39" s="8">
        <v>3.2624</v>
      </c>
      <c r="H39" s="9">
        <v>3.4470000000000001</v>
      </c>
    </row>
    <row r="40" spans="1:8" x14ac:dyDescent="0.25">
      <c r="A40" s="29"/>
      <c r="B40" s="4">
        <v>1</v>
      </c>
      <c r="C40" s="5">
        <v>2</v>
      </c>
      <c r="D40" s="6">
        <v>0.35589999999999999</v>
      </c>
      <c r="E40" s="8">
        <v>1.4753000000000001</v>
      </c>
      <c r="F40" s="8">
        <v>2.5162</v>
      </c>
      <c r="G40" s="8">
        <v>3.2389000000000001</v>
      </c>
      <c r="H40" s="9">
        <v>3.7888000000000002</v>
      </c>
    </row>
    <row r="41" spans="1:8" x14ac:dyDescent="0.25">
      <c r="A41" s="29"/>
      <c r="B41" s="4">
        <v>1</v>
      </c>
      <c r="C41" s="5">
        <v>3</v>
      </c>
      <c r="D41" s="6">
        <v>0.4501</v>
      </c>
      <c r="E41" s="8">
        <v>1.5812999999999999</v>
      </c>
      <c r="F41" s="8">
        <v>2.5396999999999998</v>
      </c>
      <c r="G41" s="8">
        <v>3.1171000000000002</v>
      </c>
      <c r="H41" s="9">
        <v>3.2585000000000002</v>
      </c>
    </row>
    <row r="42" spans="1:8" x14ac:dyDescent="0.25">
      <c r="A42" s="29"/>
      <c r="B42" s="4">
        <v>2</v>
      </c>
      <c r="C42" s="5">
        <v>1</v>
      </c>
      <c r="D42" s="6">
        <v>0.43440000000000001</v>
      </c>
      <c r="E42" s="8">
        <v>1.5617000000000001</v>
      </c>
      <c r="F42" s="8">
        <v>2.363</v>
      </c>
      <c r="G42" s="8">
        <v>3.2624</v>
      </c>
      <c r="H42" s="9">
        <v>3.4548999999999999</v>
      </c>
    </row>
    <row r="43" spans="1:8" x14ac:dyDescent="0.25">
      <c r="A43" s="29"/>
      <c r="B43" s="4">
        <v>2</v>
      </c>
      <c r="C43" s="5">
        <v>2</v>
      </c>
      <c r="D43" s="6">
        <v>0.35589999999999999</v>
      </c>
      <c r="E43" s="8">
        <v>1.4831000000000001</v>
      </c>
      <c r="F43" s="8">
        <v>2.5122</v>
      </c>
      <c r="G43" s="8">
        <v>3.1760000000000002</v>
      </c>
      <c r="H43" s="9">
        <v>3.7927</v>
      </c>
    </row>
    <row r="44" spans="1:8" x14ac:dyDescent="0.25">
      <c r="A44" s="29"/>
      <c r="B44" s="4">
        <v>2</v>
      </c>
      <c r="C44" s="5">
        <v>3</v>
      </c>
      <c r="D44" s="6">
        <v>0.44619999999999999</v>
      </c>
      <c r="E44" s="8">
        <v>1.5421</v>
      </c>
      <c r="F44" s="8">
        <v>2.7715000000000001</v>
      </c>
      <c r="G44" s="8">
        <v>3.1171000000000002</v>
      </c>
      <c r="H44" s="9">
        <v>3.2703000000000002</v>
      </c>
    </row>
    <row r="45" spans="1:8" x14ac:dyDescent="0.25">
      <c r="A45" s="29"/>
      <c r="B45" s="4">
        <v>3</v>
      </c>
      <c r="C45" s="5">
        <v>1</v>
      </c>
      <c r="D45" s="6">
        <v>0.43440000000000001</v>
      </c>
      <c r="E45" s="8">
        <v>1.5656000000000001</v>
      </c>
      <c r="F45" s="8">
        <v>2.3512</v>
      </c>
      <c r="G45" s="8">
        <v>3.2427999999999999</v>
      </c>
      <c r="H45" s="9">
        <v>3.4470000000000001</v>
      </c>
    </row>
    <row r="46" spans="1:8" x14ac:dyDescent="0.25">
      <c r="A46" s="29"/>
      <c r="B46" s="4">
        <v>3</v>
      </c>
      <c r="C46" s="5">
        <v>2</v>
      </c>
      <c r="D46" s="6">
        <v>0.35589999999999999</v>
      </c>
      <c r="E46" s="8">
        <v>1.4753000000000001</v>
      </c>
      <c r="F46" s="8">
        <v>2.5200999999999998</v>
      </c>
      <c r="G46" s="8">
        <v>3.1564000000000001</v>
      </c>
      <c r="H46" s="9">
        <v>3.7770000000000001</v>
      </c>
    </row>
    <row r="47" spans="1:8" x14ac:dyDescent="0.25">
      <c r="A47" s="29"/>
      <c r="B47" s="4">
        <v>3</v>
      </c>
      <c r="C47" s="5">
        <v>3</v>
      </c>
      <c r="D47" s="6">
        <v>0.44230000000000003</v>
      </c>
      <c r="E47" s="8">
        <v>1.4831000000000001</v>
      </c>
      <c r="F47" s="8">
        <v>2.6103999999999998</v>
      </c>
      <c r="G47" s="8">
        <v>3.0895999999999999</v>
      </c>
      <c r="H47" s="9">
        <v>3.2664</v>
      </c>
    </row>
    <row r="48" spans="1:8" x14ac:dyDescent="0.25">
      <c r="A48" s="29"/>
      <c r="B48" s="30" t="s">
        <v>5</v>
      </c>
      <c r="C48" s="30"/>
      <c r="D48" s="1">
        <f>AVERAGE(D39:D47)</f>
        <v>0.41216666666666668</v>
      </c>
      <c r="E48" s="1">
        <f t="shared" ref="E48:H48" si="6">AVERAGE(E39:E47)</f>
        <v>1.5263444444444447</v>
      </c>
      <c r="F48" s="1">
        <f t="shared" si="6"/>
        <v>2.5052555555555553</v>
      </c>
      <c r="G48" s="1">
        <f t="shared" si="6"/>
        <v>3.184744444444445</v>
      </c>
      <c r="H48" s="1">
        <f t="shared" si="6"/>
        <v>3.500288888888889</v>
      </c>
    </row>
    <row r="49" spans="1:8" x14ac:dyDescent="0.25">
      <c r="A49" s="25"/>
      <c r="B49" s="31" t="s">
        <v>6</v>
      </c>
      <c r="C49" s="31"/>
      <c r="D49" s="2">
        <f>STDEV(D39:D47)</f>
        <v>4.2552908243738176E-2</v>
      </c>
      <c r="E49" s="2">
        <f t="shared" ref="E49:H49" si="7">STDEV(E39:E47)</f>
        <v>4.5936970707457149E-2</v>
      </c>
      <c r="F49" s="2">
        <f t="shared" si="7"/>
        <v>0.13588719688689505</v>
      </c>
      <c r="G49" s="2">
        <f t="shared" si="7"/>
        <v>6.8417762882001423E-2</v>
      </c>
      <c r="H49" s="2">
        <f t="shared" si="7"/>
        <v>0.22888651360687706</v>
      </c>
    </row>
    <row r="50" spans="1:8" x14ac:dyDescent="0.25">
      <c r="A50" s="29" t="s">
        <v>17</v>
      </c>
      <c r="B50" s="4">
        <v>1</v>
      </c>
      <c r="C50" s="5">
        <v>1</v>
      </c>
      <c r="D50" s="6">
        <v>4.53E-2</v>
      </c>
      <c r="E50" s="8">
        <v>0.1469</v>
      </c>
      <c r="F50" s="8">
        <v>0.182</v>
      </c>
      <c r="G50" s="8">
        <v>0.42030000000000001</v>
      </c>
      <c r="H50" s="9">
        <v>0.43990000000000001</v>
      </c>
    </row>
    <row r="51" spans="1:8" x14ac:dyDescent="0.25">
      <c r="A51" s="29"/>
      <c r="B51" s="4">
        <v>1</v>
      </c>
      <c r="C51" s="5">
        <v>2</v>
      </c>
      <c r="D51" s="6">
        <v>5.3100000000000001E-2</v>
      </c>
      <c r="E51" s="8">
        <v>0.25240000000000001</v>
      </c>
      <c r="F51" s="8">
        <v>0.23669999999999999</v>
      </c>
      <c r="G51" s="8">
        <v>0.36559999999999998</v>
      </c>
      <c r="H51" s="9">
        <v>0.47889999999999999</v>
      </c>
    </row>
    <row r="52" spans="1:8" x14ac:dyDescent="0.25">
      <c r="A52" s="29"/>
      <c r="B52" s="4">
        <v>1</v>
      </c>
      <c r="C52" s="5">
        <v>3</v>
      </c>
      <c r="D52" s="6">
        <v>6.0900000000000003E-2</v>
      </c>
      <c r="E52" s="8">
        <v>0.18590000000000001</v>
      </c>
      <c r="F52" s="8">
        <v>0.28360000000000002</v>
      </c>
      <c r="G52" s="8">
        <v>0.36559999999999998</v>
      </c>
      <c r="H52" s="9">
        <v>0.44769999999999999</v>
      </c>
    </row>
    <row r="53" spans="1:8" x14ac:dyDescent="0.25">
      <c r="A53" s="29"/>
      <c r="B53" s="4">
        <v>2</v>
      </c>
      <c r="C53" s="5">
        <v>1</v>
      </c>
      <c r="D53" s="6">
        <v>4.9200000000000001E-2</v>
      </c>
      <c r="E53" s="8">
        <v>0.14299999999999999</v>
      </c>
      <c r="F53" s="8">
        <v>0.18990000000000001</v>
      </c>
      <c r="G53" s="8">
        <v>0.39300000000000002</v>
      </c>
      <c r="H53" s="9">
        <v>0.43990000000000001</v>
      </c>
    </row>
    <row r="54" spans="1:8" x14ac:dyDescent="0.25">
      <c r="A54" s="29"/>
      <c r="B54" s="4">
        <v>2</v>
      </c>
      <c r="C54" s="5">
        <v>2</v>
      </c>
      <c r="D54" s="6">
        <v>4.53E-2</v>
      </c>
      <c r="E54" s="8">
        <v>0.18590000000000001</v>
      </c>
      <c r="F54" s="8">
        <v>0.22889999999999999</v>
      </c>
      <c r="G54" s="8">
        <v>0.3695</v>
      </c>
      <c r="H54" s="9">
        <v>0.47889999999999999</v>
      </c>
    </row>
    <row r="55" spans="1:8" x14ac:dyDescent="0.25">
      <c r="A55" s="29"/>
      <c r="B55" s="4">
        <v>2</v>
      </c>
      <c r="C55" s="5">
        <v>3</v>
      </c>
      <c r="D55" s="6">
        <v>6.0900000000000003E-2</v>
      </c>
      <c r="E55" s="8">
        <v>0.182</v>
      </c>
      <c r="F55" s="8">
        <v>0.33829999999999999</v>
      </c>
      <c r="G55" s="8">
        <v>0.42420000000000002</v>
      </c>
      <c r="H55" s="9">
        <v>0.4516</v>
      </c>
    </row>
    <row r="56" spans="1:8" x14ac:dyDescent="0.25">
      <c r="A56" s="29"/>
      <c r="B56" s="4">
        <v>3</v>
      </c>
      <c r="C56" s="5">
        <v>1</v>
      </c>
      <c r="D56" s="6">
        <v>4.9200000000000001E-2</v>
      </c>
      <c r="E56" s="8">
        <v>0.1469</v>
      </c>
      <c r="F56" s="8">
        <v>0.16250000000000001</v>
      </c>
      <c r="G56" s="8">
        <v>0.38519999999999999</v>
      </c>
      <c r="H56" s="9">
        <v>0.44379999999999997</v>
      </c>
    </row>
    <row r="57" spans="1:8" x14ac:dyDescent="0.25">
      <c r="A57" s="29"/>
      <c r="B57" s="4">
        <v>3</v>
      </c>
      <c r="C57" s="5">
        <v>2</v>
      </c>
      <c r="D57" s="6">
        <v>4.53E-2</v>
      </c>
      <c r="E57" s="8">
        <v>0.18590000000000001</v>
      </c>
      <c r="F57" s="8">
        <v>0.22109999999999999</v>
      </c>
      <c r="G57" s="8">
        <v>0.44769999999999999</v>
      </c>
      <c r="H57" s="9">
        <v>0.47889999999999999</v>
      </c>
    </row>
    <row r="58" spans="1:8" x14ac:dyDescent="0.25">
      <c r="A58" s="29"/>
      <c r="B58" s="4">
        <v>3</v>
      </c>
      <c r="C58" s="5">
        <v>3</v>
      </c>
      <c r="D58" s="6">
        <v>5.7000000000000002E-2</v>
      </c>
      <c r="E58" s="8">
        <v>0.18590000000000001</v>
      </c>
      <c r="F58" s="8">
        <v>0.2445</v>
      </c>
      <c r="G58" s="8">
        <v>0.35780000000000001</v>
      </c>
      <c r="H58" s="9">
        <v>0.44769999999999999</v>
      </c>
    </row>
    <row r="59" spans="1:8" x14ac:dyDescent="0.25">
      <c r="A59" s="29"/>
      <c r="B59" s="30" t="s">
        <v>5</v>
      </c>
      <c r="C59" s="30"/>
      <c r="D59" s="1">
        <f>AVERAGE(D50:D58)</f>
        <v>5.1799999999999999E-2</v>
      </c>
      <c r="E59" s="1">
        <f t="shared" ref="E59:H59" si="8">AVERAGE(E50:E58)</f>
        <v>0.17942222222222221</v>
      </c>
      <c r="F59" s="1">
        <f t="shared" si="8"/>
        <v>0.23194444444444443</v>
      </c>
      <c r="G59" s="1">
        <f t="shared" si="8"/>
        <v>0.3921</v>
      </c>
      <c r="H59" s="1">
        <f t="shared" si="8"/>
        <v>0.45636666666666659</v>
      </c>
    </row>
    <row r="60" spans="1:8" x14ac:dyDescent="0.25">
      <c r="A60" s="25"/>
      <c r="B60" s="31" t="s">
        <v>6</v>
      </c>
      <c r="C60" s="31"/>
      <c r="D60" s="2">
        <f>STDEV(D50:D58)</f>
        <v>6.4674183411930304E-3</v>
      </c>
      <c r="E60" s="2">
        <f t="shared" ref="E60:H60" si="9">STDEV(E50:E58)</f>
        <v>3.34331713189829E-2</v>
      </c>
      <c r="F60" s="2">
        <f t="shared" si="9"/>
        <v>5.4050488228856761E-2</v>
      </c>
      <c r="G60" s="2">
        <f t="shared" si="9"/>
        <v>3.1735587279897635E-2</v>
      </c>
      <c r="H60" s="2">
        <f t="shared" si="9"/>
        <v>1.7307585042402648E-2</v>
      </c>
    </row>
  </sheetData>
  <mergeCells count="19">
    <mergeCell ref="A4:A5"/>
    <mergeCell ref="B4:B5"/>
    <mergeCell ref="C4:C5"/>
    <mergeCell ref="D4:H4"/>
    <mergeCell ref="A6:A16"/>
    <mergeCell ref="B15:C15"/>
    <mergeCell ref="B16:C16"/>
    <mergeCell ref="A17:A27"/>
    <mergeCell ref="B26:C26"/>
    <mergeCell ref="B27:C27"/>
    <mergeCell ref="A28:A38"/>
    <mergeCell ref="B37:C37"/>
    <mergeCell ref="B38:C38"/>
    <mergeCell ref="A39:A49"/>
    <mergeCell ref="B48:C48"/>
    <mergeCell ref="B49:C49"/>
    <mergeCell ref="A50:A60"/>
    <mergeCell ref="B59:C59"/>
    <mergeCell ref="B60:C6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F2DFA-80C1-4D4F-BCF7-00713D317946}">
  <dimension ref="A1:H60"/>
  <sheetViews>
    <sheetView workbookViewId="0">
      <selection activeCell="J20" sqref="J20"/>
    </sheetView>
  </sheetViews>
  <sheetFormatPr defaultRowHeight="15" x14ac:dyDescent="0.25"/>
  <cols>
    <col min="1" max="1" width="22.5703125" customWidth="1"/>
    <col min="2" max="7" width="11.7109375" customWidth="1"/>
  </cols>
  <sheetData>
    <row r="1" spans="1:8" x14ac:dyDescent="0.25">
      <c r="A1" t="s">
        <v>0</v>
      </c>
    </row>
    <row r="3" spans="1:8" x14ac:dyDescent="0.25">
      <c r="A3" s="3" t="s">
        <v>7</v>
      </c>
      <c r="B3" s="3" t="s">
        <v>18</v>
      </c>
    </row>
    <row r="4" spans="1:8" x14ac:dyDescent="0.25">
      <c r="A4" s="26" t="s">
        <v>1</v>
      </c>
      <c r="B4" s="26" t="s">
        <v>2</v>
      </c>
      <c r="C4" s="26" t="s">
        <v>3</v>
      </c>
      <c r="D4" s="28" t="s">
        <v>4</v>
      </c>
      <c r="E4" s="28"/>
      <c r="F4" s="28"/>
      <c r="G4" s="28"/>
      <c r="H4" s="28"/>
    </row>
    <row r="5" spans="1:8" x14ac:dyDescent="0.25">
      <c r="A5" s="27"/>
      <c r="B5" s="27"/>
      <c r="C5" s="27"/>
      <c r="D5" s="7" t="s">
        <v>9</v>
      </c>
      <c r="E5" s="7" t="s">
        <v>10</v>
      </c>
      <c r="F5" s="7" t="s">
        <v>11</v>
      </c>
      <c r="G5" s="7" t="s">
        <v>19</v>
      </c>
      <c r="H5" s="7" t="s">
        <v>12</v>
      </c>
    </row>
    <row r="6" spans="1:8" x14ac:dyDescent="0.25">
      <c r="A6" s="29" t="s">
        <v>14</v>
      </c>
      <c r="B6" s="4">
        <v>1</v>
      </c>
      <c r="C6" s="5">
        <v>1</v>
      </c>
      <c r="D6" s="6">
        <v>0.22700000000000001</v>
      </c>
      <c r="E6" s="8">
        <v>0.71960000000000002</v>
      </c>
      <c r="F6" s="8">
        <v>1.8388</v>
      </c>
      <c r="G6" s="8">
        <v>2.4889999999999999</v>
      </c>
      <c r="H6" s="9">
        <v>2.6945000000000001</v>
      </c>
    </row>
    <row r="7" spans="1:8" x14ac:dyDescent="0.25">
      <c r="A7" s="29"/>
      <c r="B7" s="4">
        <v>1</v>
      </c>
      <c r="C7" s="5">
        <v>2</v>
      </c>
      <c r="D7" s="6">
        <v>0.23089999999999999</v>
      </c>
      <c r="E7" s="8">
        <v>0.65259999999999996</v>
      </c>
      <c r="F7" s="8">
        <v>1.2988999999999999</v>
      </c>
      <c r="G7" s="8">
        <v>2.6623999999999999</v>
      </c>
      <c r="H7" s="9">
        <v>2.6549999999999998</v>
      </c>
    </row>
    <row r="8" spans="1:8" x14ac:dyDescent="0.25">
      <c r="A8" s="29"/>
      <c r="B8" s="4">
        <v>1</v>
      </c>
      <c r="C8" s="5">
        <v>3</v>
      </c>
      <c r="D8" s="6">
        <v>0.18759999999999999</v>
      </c>
      <c r="E8" s="8">
        <v>0.60140000000000005</v>
      </c>
      <c r="F8" s="8">
        <v>1.6141000000000001</v>
      </c>
      <c r="G8" s="8">
        <v>2.6821000000000002</v>
      </c>
      <c r="H8" s="9">
        <v>2.8325999999999998</v>
      </c>
    </row>
    <row r="9" spans="1:8" x14ac:dyDescent="0.25">
      <c r="A9" s="29"/>
      <c r="B9" s="4">
        <v>2</v>
      </c>
      <c r="C9" s="5">
        <v>1</v>
      </c>
      <c r="D9" s="6">
        <v>0.223</v>
      </c>
      <c r="E9" s="8">
        <v>0.72750000000000004</v>
      </c>
      <c r="F9" s="8">
        <v>1.8703000000000001</v>
      </c>
      <c r="G9" s="8">
        <v>2.4929000000000001</v>
      </c>
      <c r="H9" s="9">
        <v>2.6747999999999998</v>
      </c>
    </row>
    <row r="10" spans="1:8" x14ac:dyDescent="0.25">
      <c r="A10" s="29"/>
      <c r="B10" s="4">
        <v>2</v>
      </c>
      <c r="C10" s="5">
        <v>2</v>
      </c>
      <c r="D10" s="6">
        <v>0.23089999999999999</v>
      </c>
      <c r="E10" s="8">
        <v>0.64859999999999995</v>
      </c>
      <c r="F10" s="8">
        <v>1.3028</v>
      </c>
      <c r="G10" s="8">
        <v>2.6583999999999999</v>
      </c>
      <c r="H10" s="9">
        <v>2.5760999999999998</v>
      </c>
    </row>
    <row r="11" spans="1:8" x14ac:dyDescent="0.25">
      <c r="A11" s="29"/>
      <c r="B11" s="4">
        <v>2</v>
      </c>
      <c r="C11" s="5">
        <v>3</v>
      </c>
      <c r="D11" s="6">
        <v>0.18759999999999999</v>
      </c>
      <c r="E11" s="8">
        <v>0.61319999999999997</v>
      </c>
      <c r="F11" s="8">
        <v>1.6181000000000001</v>
      </c>
      <c r="G11" s="8">
        <v>2.6939000000000002</v>
      </c>
      <c r="H11" s="9">
        <v>2.8128000000000002</v>
      </c>
    </row>
    <row r="12" spans="1:8" x14ac:dyDescent="0.25">
      <c r="A12" s="29"/>
      <c r="B12" s="4">
        <v>3</v>
      </c>
      <c r="C12" s="5">
        <v>1</v>
      </c>
      <c r="D12" s="6">
        <v>0.22700000000000001</v>
      </c>
      <c r="E12" s="8">
        <v>0.71560000000000001</v>
      </c>
      <c r="F12" s="8">
        <v>1.8032999999999999</v>
      </c>
      <c r="G12" s="8">
        <v>2.5440999999999998</v>
      </c>
      <c r="H12" s="9">
        <v>2.6945000000000001</v>
      </c>
    </row>
    <row r="13" spans="1:8" x14ac:dyDescent="0.25">
      <c r="A13" s="29"/>
      <c r="B13" s="4">
        <v>3</v>
      </c>
      <c r="C13" s="5">
        <v>2</v>
      </c>
      <c r="D13" s="6">
        <v>0.2349</v>
      </c>
      <c r="E13" s="8">
        <v>0.65259999999999996</v>
      </c>
      <c r="F13" s="8">
        <v>1.3068</v>
      </c>
      <c r="G13" s="8">
        <v>2.6781000000000001</v>
      </c>
      <c r="H13" s="9">
        <v>2.5958999999999999</v>
      </c>
    </row>
    <row r="14" spans="1:8" x14ac:dyDescent="0.25">
      <c r="A14" s="29"/>
      <c r="B14" s="4">
        <v>3</v>
      </c>
      <c r="C14" s="5">
        <v>3</v>
      </c>
      <c r="D14" s="6">
        <v>0.18360000000000001</v>
      </c>
      <c r="E14" s="8">
        <v>0.60919999999999996</v>
      </c>
      <c r="F14" s="8">
        <v>1.6023000000000001</v>
      </c>
      <c r="G14" s="8">
        <v>2.69</v>
      </c>
      <c r="H14" s="9">
        <v>2.8523000000000001</v>
      </c>
    </row>
    <row r="15" spans="1:8" x14ac:dyDescent="0.25">
      <c r="A15" s="29"/>
      <c r="B15" s="30" t="s">
        <v>5</v>
      </c>
      <c r="C15" s="30"/>
      <c r="D15" s="1">
        <f>AVERAGE(D6:D14)</f>
        <v>0.2147222222222222</v>
      </c>
      <c r="E15" s="1">
        <f t="shared" ref="E15:H15" si="0">AVERAGE(E6:E14)</f>
        <v>0.66003333333333325</v>
      </c>
      <c r="F15" s="1">
        <f t="shared" si="0"/>
        <v>1.5839333333333332</v>
      </c>
      <c r="G15" s="1">
        <f t="shared" si="0"/>
        <v>2.6212111111111112</v>
      </c>
      <c r="H15" s="1">
        <f t="shared" si="0"/>
        <v>2.7098333333333335</v>
      </c>
    </row>
    <row r="16" spans="1:8" x14ac:dyDescent="0.25">
      <c r="A16" s="25"/>
      <c r="B16" s="31" t="s">
        <v>6</v>
      </c>
      <c r="C16" s="31"/>
      <c r="D16" s="2">
        <f>STDEV(D6:D14)</f>
        <v>2.1622949485314083E-2</v>
      </c>
      <c r="E16" s="2">
        <f t="shared" ref="E16:H16" si="1">STDEV(E6:E14)</f>
        <v>4.9553102829187207E-2</v>
      </c>
      <c r="F16" s="2">
        <f t="shared" si="1"/>
        <v>0.23307246190831046</v>
      </c>
      <c r="G16" s="2">
        <f t="shared" si="1"/>
        <v>8.6550974062174019E-2</v>
      </c>
      <c r="H16" s="2">
        <f t="shared" si="1"/>
        <v>0.10095803583667827</v>
      </c>
    </row>
    <row r="17" spans="1:8" x14ac:dyDescent="0.25">
      <c r="A17" s="29" t="s">
        <v>15</v>
      </c>
      <c r="B17" s="4">
        <v>1</v>
      </c>
      <c r="C17" s="5">
        <v>1</v>
      </c>
      <c r="D17" s="6">
        <v>0.92930000000000001</v>
      </c>
      <c r="E17" s="8">
        <v>2.4297</v>
      </c>
      <c r="F17" s="8">
        <v>3.7652000000000001</v>
      </c>
      <c r="G17" s="8">
        <v>4.3582999999999998</v>
      </c>
      <c r="H17" s="9">
        <v>12.3986</v>
      </c>
    </row>
    <row r="18" spans="1:8" x14ac:dyDescent="0.25">
      <c r="A18" s="29"/>
      <c r="B18" s="4">
        <v>1</v>
      </c>
      <c r="C18" s="5">
        <v>2</v>
      </c>
      <c r="D18" s="6">
        <v>0.95289999999999997</v>
      </c>
      <c r="E18" s="8">
        <v>2.4533</v>
      </c>
      <c r="F18" s="8">
        <v>3.5649000000000002</v>
      </c>
      <c r="G18" s="8">
        <v>5.407</v>
      </c>
      <c r="H18" s="9">
        <v>13.870900000000001</v>
      </c>
    </row>
    <row r="19" spans="1:8" x14ac:dyDescent="0.25">
      <c r="A19" s="29"/>
      <c r="B19" s="4">
        <v>1</v>
      </c>
      <c r="C19" s="5">
        <v>3</v>
      </c>
      <c r="D19" s="6">
        <v>1.0118</v>
      </c>
      <c r="E19" s="8">
        <v>3.2820999999999998</v>
      </c>
      <c r="F19" s="8">
        <v>4.4093999999999998</v>
      </c>
      <c r="G19" s="8">
        <v>4.9866999999999999</v>
      </c>
      <c r="H19" s="9">
        <v>12.594900000000001</v>
      </c>
    </row>
    <row r="20" spans="1:8" x14ac:dyDescent="0.25">
      <c r="A20" s="29"/>
      <c r="B20" s="4">
        <v>2</v>
      </c>
      <c r="C20" s="5">
        <v>1</v>
      </c>
      <c r="D20" s="6">
        <v>0.97250000000000003</v>
      </c>
      <c r="E20" s="8">
        <v>2.4140000000000001</v>
      </c>
      <c r="F20" s="8">
        <v>3.8359000000000001</v>
      </c>
      <c r="G20" s="8">
        <v>4.4447000000000001</v>
      </c>
      <c r="H20" s="9">
        <v>12.379</v>
      </c>
    </row>
    <row r="21" spans="1:8" x14ac:dyDescent="0.25">
      <c r="A21" s="29"/>
      <c r="B21" s="4">
        <v>2</v>
      </c>
      <c r="C21" s="5">
        <v>2</v>
      </c>
      <c r="D21" s="6">
        <v>0.92930000000000001</v>
      </c>
      <c r="E21" s="8">
        <v>2.4571999999999998</v>
      </c>
      <c r="F21" s="8">
        <v>3.5609999999999999</v>
      </c>
      <c r="G21" s="8">
        <v>5.4226999999999999</v>
      </c>
      <c r="H21" s="9">
        <v>13.733499999999999</v>
      </c>
    </row>
    <row r="22" spans="1:8" x14ac:dyDescent="0.25">
      <c r="A22" s="29"/>
      <c r="B22" s="4">
        <v>2</v>
      </c>
      <c r="C22" s="5">
        <v>3</v>
      </c>
      <c r="D22" s="6">
        <v>1.0275000000000001</v>
      </c>
      <c r="E22" s="8">
        <v>3.2938999999999998</v>
      </c>
      <c r="F22" s="8">
        <v>4.3975999999999997</v>
      </c>
      <c r="G22" s="8">
        <v>5.0377999999999998</v>
      </c>
      <c r="H22" s="9">
        <v>12.261200000000001</v>
      </c>
    </row>
    <row r="23" spans="1:8" x14ac:dyDescent="0.25">
      <c r="A23" s="29"/>
      <c r="B23" s="4">
        <v>3</v>
      </c>
      <c r="C23" s="5">
        <v>1</v>
      </c>
      <c r="D23" s="6">
        <v>1.1178999999999999</v>
      </c>
      <c r="E23" s="8">
        <v>2.4493999999999998</v>
      </c>
      <c r="F23" s="8">
        <v>3.7652000000000001</v>
      </c>
      <c r="G23" s="8">
        <v>4.4683000000000002</v>
      </c>
      <c r="H23" s="9">
        <v>12.379</v>
      </c>
    </row>
    <row r="24" spans="1:8" x14ac:dyDescent="0.25">
      <c r="A24" s="29"/>
      <c r="B24" s="4">
        <v>3</v>
      </c>
      <c r="C24" s="5">
        <v>2</v>
      </c>
      <c r="D24" s="6">
        <v>0.9254</v>
      </c>
      <c r="E24" s="8">
        <v>2.4807999999999999</v>
      </c>
      <c r="F24" s="8">
        <v>3.5609999999999999</v>
      </c>
      <c r="G24" s="8">
        <v>5.4226999999999999</v>
      </c>
      <c r="H24" s="9">
        <v>13.7727</v>
      </c>
    </row>
    <row r="25" spans="1:8" x14ac:dyDescent="0.25">
      <c r="A25" s="29"/>
      <c r="B25" s="4">
        <v>3</v>
      </c>
      <c r="C25" s="5">
        <v>3</v>
      </c>
      <c r="D25" s="6">
        <v>1.0197000000000001</v>
      </c>
      <c r="E25" s="8">
        <v>3.2585000000000002</v>
      </c>
      <c r="F25" s="8">
        <v>4.4485999999999999</v>
      </c>
      <c r="G25" s="8">
        <v>5.1555999999999997</v>
      </c>
      <c r="H25" s="9">
        <v>11.9864</v>
      </c>
    </row>
    <row r="26" spans="1:8" x14ac:dyDescent="0.25">
      <c r="A26" s="29"/>
      <c r="B26" s="30" t="s">
        <v>5</v>
      </c>
      <c r="C26" s="30"/>
      <c r="D26" s="1">
        <f>AVERAGE(D17:D25)</f>
        <v>0.9873666666666665</v>
      </c>
      <c r="E26" s="1">
        <f t="shared" ref="E26:H26" si="2">AVERAGE(E17:E25)</f>
        <v>2.7243222222222219</v>
      </c>
      <c r="F26" s="1">
        <f t="shared" si="2"/>
        <v>3.9232000000000005</v>
      </c>
      <c r="G26" s="1">
        <f t="shared" si="2"/>
        <v>4.9670888888888891</v>
      </c>
      <c r="H26" s="1">
        <f t="shared" si="2"/>
        <v>12.819577777777779</v>
      </c>
    </row>
    <row r="27" spans="1:8" x14ac:dyDescent="0.25">
      <c r="A27" s="25"/>
      <c r="B27" s="31" t="s">
        <v>6</v>
      </c>
      <c r="C27" s="31"/>
      <c r="D27" s="2">
        <f>STDEV(D17:D25)</f>
        <v>6.352595926076203E-2</v>
      </c>
      <c r="E27" s="2">
        <f t="shared" ref="E27:H27" si="3">STDEV(E17:E25)</f>
        <v>0.41588393145737723</v>
      </c>
      <c r="F27" s="2">
        <f t="shared" si="3"/>
        <v>0.38499948376588755</v>
      </c>
      <c r="G27" s="2">
        <f t="shared" si="3"/>
        <v>0.43902025421512281</v>
      </c>
      <c r="H27" s="2">
        <f t="shared" si="3"/>
        <v>0.74756815036787427</v>
      </c>
    </row>
    <row r="28" spans="1:8" x14ac:dyDescent="0.25">
      <c r="A28" s="29" t="s">
        <v>13</v>
      </c>
      <c r="B28" s="4">
        <v>1</v>
      </c>
      <c r="C28" s="5">
        <v>1</v>
      </c>
      <c r="D28" s="6">
        <v>0.25040000000000001</v>
      </c>
      <c r="E28" s="8">
        <v>0.5968</v>
      </c>
      <c r="F28" s="8">
        <v>1.077</v>
      </c>
      <c r="G28" s="8">
        <v>1.8249</v>
      </c>
      <c r="H28" s="9">
        <v>1.8996999999999999</v>
      </c>
    </row>
    <row r="29" spans="1:8" x14ac:dyDescent="0.25">
      <c r="A29" s="29"/>
      <c r="B29" s="4">
        <v>1</v>
      </c>
      <c r="C29" s="5">
        <v>2</v>
      </c>
      <c r="D29" s="6">
        <v>0.27</v>
      </c>
      <c r="E29" s="8">
        <v>0.44319999999999998</v>
      </c>
      <c r="F29" s="8">
        <v>1.2344999999999999</v>
      </c>
      <c r="G29" s="8">
        <v>2.2736999999999998</v>
      </c>
      <c r="H29" s="9">
        <v>2.6200999999999999</v>
      </c>
    </row>
    <row r="30" spans="1:8" x14ac:dyDescent="0.25">
      <c r="A30" s="29"/>
      <c r="B30" s="4">
        <v>1</v>
      </c>
      <c r="C30" s="5">
        <v>3</v>
      </c>
      <c r="D30" s="6">
        <v>0.27789999999999998</v>
      </c>
      <c r="E30" s="8">
        <v>0.49049999999999999</v>
      </c>
      <c r="F30" s="8">
        <v>1.1203000000000001</v>
      </c>
      <c r="G30" s="8">
        <v>2.1398000000000001</v>
      </c>
      <c r="H30" s="9">
        <v>2.0177999999999998</v>
      </c>
    </row>
    <row r="31" spans="1:8" x14ac:dyDescent="0.25">
      <c r="A31" s="29"/>
      <c r="B31" s="4">
        <v>2</v>
      </c>
      <c r="C31" s="5">
        <v>1</v>
      </c>
      <c r="D31" s="6">
        <v>0.25040000000000001</v>
      </c>
      <c r="E31" s="8">
        <v>0.6361</v>
      </c>
      <c r="F31" s="8">
        <v>1.3013999999999999</v>
      </c>
      <c r="G31" s="8">
        <v>1.8407</v>
      </c>
      <c r="H31" s="9">
        <v>1.8917999999999999</v>
      </c>
    </row>
    <row r="32" spans="1:8" x14ac:dyDescent="0.25">
      <c r="A32" s="29"/>
      <c r="B32" s="4">
        <v>2</v>
      </c>
      <c r="C32" s="5">
        <v>2</v>
      </c>
      <c r="D32" s="6">
        <v>0.27</v>
      </c>
      <c r="E32" s="8">
        <v>0.44719999999999999</v>
      </c>
      <c r="F32" s="8">
        <v>1.2304999999999999</v>
      </c>
      <c r="G32" s="8">
        <v>2.2618999999999998</v>
      </c>
      <c r="H32" s="9">
        <v>2.5886</v>
      </c>
    </row>
    <row r="33" spans="1:8" x14ac:dyDescent="0.25">
      <c r="A33" s="29"/>
      <c r="B33" s="4">
        <v>2</v>
      </c>
      <c r="C33" s="5">
        <v>3</v>
      </c>
      <c r="D33" s="6">
        <v>0.27789999999999998</v>
      </c>
      <c r="E33" s="8">
        <v>0.49440000000000001</v>
      </c>
      <c r="F33" s="8">
        <v>1.077</v>
      </c>
      <c r="G33" s="8">
        <v>2.1398000000000001</v>
      </c>
      <c r="H33" s="9">
        <v>2.0257000000000001</v>
      </c>
    </row>
    <row r="34" spans="1:8" x14ac:dyDescent="0.25">
      <c r="A34" s="29"/>
      <c r="B34" s="4">
        <v>3</v>
      </c>
      <c r="C34" s="5">
        <v>1</v>
      </c>
      <c r="D34" s="6">
        <v>0.2858</v>
      </c>
      <c r="E34" s="8">
        <v>0.59279999999999999</v>
      </c>
      <c r="F34" s="8">
        <v>1.0888</v>
      </c>
      <c r="G34" s="8">
        <v>1.821</v>
      </c>
      <c r="H34" s="9">
        <v>1.8957999999999999</v>
      </c>
    </row>
    <row r="35" spans="1:8" x14ac:dyDescent="0.25">
      <c r="A35" s="29"/>
      <c r="B35" s="4">
        <v>3</v>
      </c>
      <c r="C35" s="5">
        <v>2</v>
      </c>
      <c r="D35" s="6">
        <v>0.2661</v>
      </c>
      <c r="E35" s="8">
        <v>0.44319999999999998</v>
      </c>
      <c r="F35" s="8">
        <v>1.0888</v>
      </c>
      <c r="G35" s="8">
        <v>2.2578999999999998</v>
      </c>
      <c r="H35" s="9">
        <v>2.6122000000000001</v>
      </c>
    </row>
    <row r="36" spans="1:8" x14ac:dyDescent="0.25">
      <c r="A36" s="29"/>
      <c r="B36" s="4">
        <v>3</v>
      </c>
      <c r="C36" s="5">
        <v>3</v>
      </c>
      <c r="D36" s="6">
        <v>0.27789999999999998</v>
      </c>
      <c r="E36" s="8">
        <v>0.49840000000000001</v>
      </c>
      <c r="F36" s="8">
        <v>1.1085</v>
      </c>
      <c r="G36" s="8">
        <v>2.1398000000000001</v>
      </c>
      <c r="H36" s="9">
        <v>2.0139</v>
      </c>
    </row>
    <row r="37" spans="1:8" x14ac:dyDescent="0.25">
      <c r="A37" s="29"/>
      <c r="B37" s="30" t="s">
        <v>5</v>
      </c>
      <c r="C37" s="30"/>
      <c r="D37" s="1">
        <f>AVERAGE(D28:D36)</f>
        <v>0.26960000000000001</v>
      </c>
      <c r="E37" s="1">
        <f t="shared" ref="E37:H37" si="4">AVERAGE(E28:E36)</f>
        <v>0.51584444444444444</v>
      </c>
      <c r="F37" s="1">
        <f t="shared" si="4"/>
        <v>1.1474222222222221</v>
      </c>
      <c r="G37" s="1">
        <f t="shared" si="4"/>
        <v>2.0777222222222225</v>
      </c>
      <c r="H37" s="1">
        <f t="shared" si="4"/>
        <v>2.1739555555555556</v>
      </c>
    </row>
    <row r="38" spans="1:8" x14ac:dyDescent="0.25">
      <c r="A38" s="25"/>
      <c r="B38" s="31" t="s">
        <v>6</v>
      </c>
      <c r="C38" s="31"/>
      <c r="D38" s="2">
        <f>STDEV(D28:D36)</f>
        <v>1.2343824366864582E-2</v>
      </c>
      <c r="E38" s="2">
        <f t="shared" ref="E38:H38" si="5">STDEV(E28:E36)</f>
        <v>7.3832887508059872E-2</v>
      </c>
      <c r="F38" s="2">
        <f t="shared" si="5"/>
        <v>8.4584185545788879E-2</v>
      </c>
      <c r="G38" s="2">
        <f t="shared" si="5"/>
        <v>0.1944089232634254</v>
      </c>
      <c r="H38" s="2">
        <f t="shared" si="5"/>
        <v>0.329244115783073</v>
      </c>
    </row>
    <row r="39" spans="1:8" x14ac:dyDescent="0.25">
      <c r="A39" s="29" t="s">
        <v>16</v>
      </c>
      <c r="B39" s="4">
        <v>1</v>
      </c>
      <c r="C39" s="5">
        <v>1</v>
      </c>
      <c r="D39" s="6">
        <v>1.4792000000000001</v>
      </c>
      <c r="E39" s="8">
        <v>4.6646999999999998</v>
      </c>
      <c r="F39" s="8">
        <v>5.6623000000000001</v>
      </c>
      <c r="G39" s="8">
        <v>9.8376000000000001</v>
      </c>
      <c r="H39" s="9">
        <v>18.127600000000001</v>
      </c>
    </row>
    <row r="40" spans="1:8" x14ac:dyDescent="0.25">
      <c r="A40" s="29"/>
      <c r="B40" s="4">
        <v>1</v>
      </c>
      <c r="C40" s="5">
        <v>2</v>
      </c>
      <c r="D40" s="6">
        <v>1.4046000000000001</v>
      </c>
      <c r="E40" s="8">
        <v>4.0793999999999997</v>
      </c>
      <c r="F40" s="8">
        <v>5.8743999999999996</v>
      </c>
      <c r="G40" s="8">
        <v>11.0984</v>
      </c>
      <c r="H40" s="9">
        <v>19.9344</v>
      </c>
    </row>
    <row r="41" spans="1:8" x14ac:dyDescent="0.25">
      <c r="A41" s="29"/>
      <c r="B41" s="4">
        <v>1</v>
      </c>
      <c r="C41" s="5">
        <v>3</v>
      </c>
      <c r="D41" s="6">
        <v>1.3495999999999999</v>
      </c>
      <c r="E41" s="8">
        <v>4.1932999999999998</v>
      </c>
      <c r="F41" s="8">
        <v>5.5994999999999999</v>
      </c>
      <c r="G41" s="8">
        <v>10.0497</v>
      </c>
      <c r="H41" s="9">
        <v>19.895199999999999</v>
      </c>
    </row>
    <row r="42" spans="1:8" x14ac:dyDescent="0.25">
      <c r="A42" s="29"/>
      <c r="B42" s="4">
        <v>2</v>
      </c>
      <c r="C42" s="5">
        <v>1</v>
      </c>
      <c r="D42" s="6">
        <v>1.4753000000000001</v>
      </c>
      <c r="E42" s="8">
        <v>4.6449999999999996</v>
      </c>
      <c r="F42" s="8">
        <v>5.7172999999999998</v>
      </c>
      <c r="G42" s="8">
        <v>9.7472999999999992</v>
      </c>
      <c r="H42" s="9">
        <v>18.253299999999999</v>
      </c>
    </row>
    <row r="43" spans="1:8" x14ac:dyDescent="0.25">
      <c r="A43" s="29"/>
      <c r="B43" s="4">
        <v>2</v>
      </c>
      <c r="C43" s="5">
        <v>2</v>
      </c>
      <c r="D43" s="6">
        <v>1.4007000000000001</v>
      </c>
      <c r="E43" s="8">
        <v>4.2915000000000001</v>
      </c>
      <c r="F43" s="8">
        <v>5.9097999999999997</v>
      </c>
      <c r="G43" s="8">
        <v>11.3302</v>
      </c>
      <c r="H43" s="9">
        <v>19.997299999999999</v>
      </c>
    </row>
    <row r="44" spans="1:8" x14ac:dyDescent="0.25">
      <c r="A44" s="29"/>
      <c r="B44" s="4">
        <v>2</v>
      </c>
      <c r="C44" s="5">
        <v>3</v>
      </c>
      <c r="D44" s="6">
        <v>1.3653</v>
      </c>
      <c r="E44" s="8">
        <v>4.2325999999999997</v>
      </c>
      <c r="F44" s="8">
        <v>5.5602</v>
      </c>
      <c r="G44" s="8">
        <v>10.3521</v>
      </c>
      <c r="H44" s="9">
        <v>19.9816</v>
      </c>
    </row>
    <row r="45" spans="1:8" x14ac:dyDescent="0.25">
      <c r="A45" s="29"/>
      <c r="B45" s="4">
        <v>3</v>
      </c>
      <c r="C45" s="5">
        <v>1</v>
      </c>
      <c r="D45" s="6">
        <v>1.4714</v>
      </c>
      <c r="E45" s="8">
        <v>4.6685999999999996</v>
      </c>
      <c r="F45" s="8">
        <v>5.7095000000000002</v>
      </c>
      <c r="G45" s="8">
        <v>9.6961999999999993</v>
      </c>
      <c r="H45" s="9">
        <v>18.324000000000002</v>
      </c>
    </row>
    <row r="46" spans="1:8" x14ac:dyDescent="0.25">
      <c r="A46" s="29"/>
      <c r="B46" s="4">
        <v>3</v>
      </c>
      <c r="C46" s="5">
        <v>2</v>
      </c>
      <c r="D46" s="6">
        <v>1.4046000000000001</v>
      </c>
      <c r="E46" s="8">
        <v>4.0754999999999999</v>
      </c>
      <c r="F46" s="8">
        <v>5.9176000000000002</v>
      </c>
      <c r="G46" s="8">
        <v>11.184799999999999</v>
      </c>
      <c r="H46" s="9">
        <v>19.816600000000001</v>
      </c>
    </row>
    <row r="47" spans="1:8" x14ac:dyDescent="0.25">
      <c r="A47" s="29"/>
      <c r="B47" s="4">
        <v>3</v>
      </c>
      <c r="C47" s="5">
        <v>3</v>
      </c>
      <c r="D47" s="6">
        <v>1.381</v>
      </c>
      <c r="E47" s="8">
        <v>4.5468000000000002</v>
      </c>
      <c r="F47" s="8">
        <v>5.5956000000000001</v>
      </c>
      <c r="G47" s="8">
        <v>10.261799999999999</v>
      </c>
      <c r="H47" s="9">
        <v>20.013000000000002</v>
      </c>
    </row>
    <row r="48" spans="1:8" x14ac:dyDescent="0.25">
      <c r="A48" s="29"/>
      <c r="B48" s="30" t="s">
        <v>5</v>
      </c>
      <c r="C48" s="30"/>
      <c r="D48" s="1">
        <f>AVERAGE(D39:D47)</f>
        <v>1.4146333333333332</v>
      </c>
      <c r="E48" s="1">
        <f t="shared" ref="E48:H48" si="6">AVERAGE(E39:E47)</f>
        <v>4.3774888888888874</v>
      </c>
      <c r="F48" s="1">
        <f t="shared" si="6"/>
        <v>5.7273555555555546</v>
      </c>
      <c r="G48" s="1">
        <f t="shared" si="6"/>
        <v>10.395344444444444</v>
      </c>
      <c r="H48" s="1">
        <f t="shared" si="6"/>
        <v>19.371444444444442</v>
      </c>
    </row>
    <row r="49" spans="1:8" x14ac:dyDescent="0.25">
      <c r="A49" s="25"/>
      <c r="B49" s="31" t="s">
        <v>6</v>
      </c>
      <c r="C49" s="31"/>
      <c r="D49" s="2">
        <f>STDEV(D39:D47)</f>
        <v>4.9068243294416031E-2</v>
      </c>
      <c r="E49" s="2">
        <f t="shared" ref="E49:H49" si="7">STDEV(E39:E47)</f>
        <v>0.25244579836295772</v>
      </c>
      <c r="F49" s="2">
        <f t="shared" si="7"/>
        <v>0.14026791428469218</v>
      </c>
      <c r="G49" s="2">
        <f t="shared" si="7"/>
        <v>0.64715722608789417</v>
      </c>
      <c r="H49" s="2">
        <f t="shared" si="7"/>
        <v>0.85582684304582168</v>
      </c>
    </row>
    <row r="50" spans="1:8" x14ac:dyDescent="0.25">
      <c r="A50" s="29" t="s">
        <v>17</v>
      </c>
      <c r="B50" s="4">
        <v>1</v>
      </c>
      <c r="C50" s="5">
        <v>1</v>
      </c>
      <c r="D50" s="6">
        <v>6.4799999999999996E-2</v>
      </c>
      <c r="E50" s="8">
        <v>0.3422</v>
      </c>
      <c r="F50" s="8">
        <v>0.63519999999999999</v>
      </c>
      <c r="G50" s="8">
        <v>1.1899</v>
      </c>
      <c r="H50" s="9">
        <v>1.6391</v>
      </c>
    </row>
    <row r="51" spans="1:8" x14ac:dyDescent="0.25">
      <c r="A51" s="29"/>
      <c r="B51" s="4">
        <v>1</v>
      </c>
      <c r="C51" s="5">
        <v>2</v>
      </c>
      <c r="D51" s="6">
        <v>6.0900000000000003E-2</v>
      </c>
      <c r="E51" s="8">
        <v>0.29530000000000001</v>
      </c>
      <c r="F51" s="8">
        <v>0.48280000000000001</v>
      </c>
      <c r="G51" s="8">
        <v>0.99460000000000004</v>
      </c>
      <c r="H51" s="9">
        <v>1.5415000000000001</v>
      </c>
    </row>
    <row r="52" spans="1:8" x14ac:dyDescent="0.25">
      <c r="A52" s="29"/>
      <c r="B52" s="4">
        <v>1</v>
      </c>
      <c r="C52" s="5">
        <v>3</v>
      </c>
      <c r="D52" s="6">
        <v>7.2700000000000001E-2</v>
      </c>
      <c r="E52" s="8">
        <v>0.31879999999999997</v>
      </c>
      <c r="F52" s="8">
        <v>0.48280000000000001</v>
      </c>
      <c r="G52" s="8">
        <v>1.0063</v>
      </c>
      <c r="H52" s="9">
        <v>1.3969</v>
      </c>
    </row>
    <row r="53" spans="1:8" x14ac:dyDescent="0.25">
      <c r="A53" s="29"/>
      <c r="B53" s="4">
        <v>2</v>
      </c>
      <c r="C53" s="5">
        <v>1</v>
      </c>
      <c r="D53" s="6">
        <v>6.0900000000000003E-2</v>
      </c>
      <c r="E53" s="8">
        <v>0.3422</v>
      </c>
      <c r="F53" s="8">
        <v>0.62739999999999996</v>
      </c>
      <c r="G53" s="8">
        <v>0.89300000000000002</v>
      </c>
      <c r="H53" s="9">
        <v>1.643</v>
      </c>
    </row>
    <row r="54" spans="1:8" x14ac:dyDescent="0.25">
      <c r="A54" s="29"/>
      <c r="B54" s="4">
        <v>2</v>
      </c>
      <c r="C54" s="5">
        <v>2</v>
      </c>
      <c r="D54" s="6">
        <v>6.88E-2</v>
      </c>
      <c r="E54" s="8">
        <v>0.29530000000000001</v>
      </c>
      <c r="F54" s="8">
        <v>0.49059999999999998</v>
      </c>
      <c r="G54" s="8">
        <v>0.96330000000000005</v>
      </c>
      <c r="H54" s="9">
        <v>1.5454000000000001</v>
      </c>
    </row>
    <row r="55" spans="1:8" x14ac:dyDescent="0.25">
      <c r="A55" s="29"/>
      <c r="B55" s="4">
        <v>2</v>
      </c>
      <c r="C55" s="5">
        <v>3</v>
      </c>
      <c r="D55" s="6">
        <v>7.2700000000000001E-2</v>
      </c>
      <c r="E55" s="8">
        <v>0.33050000000000002</v>
      </c>
      <c r="F55" s="8">
        <v>0.49059999999999998</v>
      </c>
      <c r="G55" s="8">
        <v>1.0531999999999999</v>
      </c>
      <c r="H55" s="9">
        <v>1.4359999999999999</v>
      </c>
    </row>
    <row r="56" spans="1:8" x14ac:dyDescent="0.25">
      <c r="A56" s="29"/>
      <c r="B56" s="4">
        <v>3</v>
      </c>
      <c r="C56" s="5">
        <v>1</v>
      </c>
      <c r="D56" s="6">
        <v>6.4799999999999996E-2</v>
      </c>
      <c r="E56" s="8">
        <v>0.34610000000000002</v>
      </c>
      <c r="F56" s="8">
        <v>0.63519999999999999</v>
      </c>
      <c r="G56" s="8">
        <v>0.96330000000000005</v>
      </c>
      <c r="H56" s="9">
        <v>1.6391</v>
      </c>
    </row>
    <row r="57" spans="1:8" x14ac:dyDescent="0.25">
      <c r="A57" s="29"/>
      <c r="B57" s="4">
        <v>3</v>
      </c>
      <c r="C57" s="5">
        <v>2</v>
      </c>
      <c r="D57" s="6">
        <v>6.88E-2</v>
      </c>
      <c r="E57" s="8">
        <v>0.29139999999999999</v>
      </c>
      <c r="F57" s="8">
        <v>0.50239999999999996</v>
      </c>
      <c r="G57" s="8">
        <v>0.8891</v>
      </c>
      <c r="H57" s="9">
        <v>1.5649</v>
      </c>
    </row>
    <row r="58" spans="1:8" x14ac:dyDescent="0.25">
      <c r="A58" s="29"/>
      <c r="B58" s="4">
        <v>3</v>
      </c>
      <c r="C58" s="5">
        <v>3</v>
      </c>
      <c r="D58" s="6">
        <v>6.88E-2</v>
      </c>
      <c r="E58" s="8">
        <v>0.32269999999999999</v>
      </c>
      <c r="F58" s="8">
        <v>0.47889999999999999</v>
      </c>
      <c r="G58" s="8">
        <v>1.0102</v>
      </c>
      <c r="H58" s="9">
        <v>1.4945999999999999</v>
      </c>
    </row>
    <row r="59" spans="1:8" x14ac:dyDescent="0.25">
      <c r="A59" s="29"/>
      <c r="B59" s="30" t="s">
        <v>5</v>
      </c>
      <c r="C59" s="30"/>
      <c r="D59" s="1">
        <f>AVERAGE(D50:D58)</f>
        <v>6.7022222222222219E-2</v>
      </c>
      <c r="E59" s="1">
        <f t="shared" ref="E59:H59" si="8">AVERAGE(E50:E58)</f>
        <v>0.32050000000000001</v>
      </c>
      <c r="F59" s="1">
        <f t="shared" si="8"/>
        <v>0.53621111111111119</v>
      </c>
      <c r="G59" s="1">
        <f t="shared" si="8"/>
        <v>0.99587777777777786</v>
      </c>
      <c r="H59" s="1">
        <f t="shared" si="8"/>
        <v>1.5445000000000002</v>
      </c>
    </row>
    <row r="60" spans="1:8" x14ac:dyDescent="0.25">
      <c r="A60" s="25"/>
      <c r="B60" s="31" t="s">
        <v>6</v>
      </c>
      <c r="C60" s="31"/>
      <c r="D60" s="2">
        <f>STDEV(D50:D58)</f>
        <v>4.4552715343112864E-3</v>
      </c>
      <c r="E60" s="2">
        <f t="shared" ref="E60:H60" si="9">STDEV(E50:E58)</f>
        <v>2.1856806720104385E-2</v>
      </c>
      <c r="F60" s="2">
        <f t="shared" si="9"/>
        <v>7.2635226378879147E-2</v>
      </c>
      <c r="G60" s="2">
        <f t="shared" si="9"/>
        <v>9.0383762061802014E-2</v>
      </c>
      <c r="H60" s="2">
        <f t="shared" si="9"/>
        <v>8.94948043184631E-2</v>
      </c>
    </row>
  </sheetData>
  <mergeCells count="19">
    <mergeCell ref="A6:A16"/>
    <mergeCell ref="B15:C15"/>
    <mergeCell ref="B16:C16"/>
    <mergeCell ref="D4:H4"/>
    <mergeCell ref="A39:A49"/>
    <mergeCell ref="B48:C48"/>
    <mergeCell ref="B49:C49"/>
    <mergeCell ref="A4:A5"/>
    <mergeCell ref="B4:B5"/>
    <mergeCell ref="C4:C5"/>
    <mergeCell ref="A50:A60"/>
    <mergeCell ref="B59:C59"/>
    <mergeCell ref="B60:C60"/>
    <mergeCell ref="A17:A27"/>
    <mergeCell ref="B26:C26"/>
    <mergeCell ref="B27:C27"/>
    <mergeCell ref="A28:A38"/>
    <mergeCell ref="B37:C37"/>
    <mergeCell ref="B38:C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Figure2_CI at 25C</vt:lpstr>
      <vt:lpstr>Figure2_CI at 40C</vt:lpstr>
      <vt:lpstr>Figure3_TBARs at 25C</vt:lpstr>
      <vt:lpstr>Figure3_TBARs at 40C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Julia Rodriguez Garcia</cp:lastModifiedBy>
  <dcterms:created xsi:type="dcterms:W3CDTF">2022-02-20T22:35:23Z</dcterms:created>
  <dcterms:modified xsi:type="dcterms:W3CDTF">2022-02-23T22:03:32Z</dcterms:modified>
</cp:coreProperties>
</file>