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eadingac-my.sharepoint.com/personal/sf908816_reading_ac_uk/Documents/2. Research/4. Publications/18. HPMC Emulsions_Jansuda/2. Open Research/"/>
    </mc:Choice>
  </mc:AlternateContent>
  <xr:revisionPtr revIDLastSave="19" documentId="13_ncr:1_{F5928374-1EC1-473C-8FDE-CD50D27B7BCE}" xr6:coauthVersionLast="47" xr6:coauthVersionMax="47" xr10:uidLastSave="{E85204FA-1E1E-4F9C-AEAB-318F5BD48FF8}"/>
  <bookViews>
    <workbookView xWindow="40920" yWindow="-120" windowWidth="19440" windowHeight="15000" xr2:uid="{37FD995A-A168-4D3E-9449-C81DEDDC1DD3}"/>
  </bookViews>
  <sheets>
    <sheet name="Index" sheetId="1" r:id="rId1"/>
    <sheet name="Table2_Texture HPMC" sheetId="2" r:id="rId2"/>
    <sheet name="Table3_Texture of complex emu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3" l="1"/>
  <c r="M15" i="3"/>
  <c r="M9" i="3"/>
  <c r="M3" i="3"/>
  <c r="L21" i="3"/>
  <c r="L15" i="3"/>
  <c r="L9" i="3"/>
  <c r="L3" i="3"/>
  <c r="F21" i="3"/>
  <c r="F15" i="3"/>
  <c r="F9" i="3"/>
  <c r="E21" i="3"/>
  <c r="E15" i="3"/>
  <c r="E9" i="3"/>
  <c r="F3" i="3"/>
  <c r="E3" i="3"/>
  <c r="O51" i="2"/>
  <c r="O45" i="2"/>
  <c r="O39" i="2"/>
  <c r="O33" i="2"/>
  <c r="O27" i="2"/>
  <c r="O21" i="2"/>
  <c r="O15" i="2"/>
  <c r="O9" i="2"/>
  <c r="O3" i="2"/>
  <c r="N51" i="2"/>
  <c r="N45" i="2"/>
  <c r="N39" i="2"/>
  <c r="N33" i="2"/>
  <c r="N27" i="2"/>
  <c r="N21" i="2"/>
  <c r="N15" i="2"/>
  <c r="N9" i="2"/>
  <c r="N3" i="2"/>
  <c r="G51" i="2"/>
  <c r="G45" i="2"/>
  <c r="G39" i="2"/>
  <c r="G27" i="2"/>
  <c r="G33" i="2"/>
  <c r="G21" i="2"/>
  <c r="G15" i="2"/>
  <c r="G9" i="2"/>
  <c r="F51" i="2"/>
  <c r="F45" i="2"/>
  <c r="F39" i="2"/>
  <c r="F33" i="2"/>
  <c r="F27" i="2"/>
  <c r="F21" i="2"/>
  <c r="F15" i="2"/>
  <c r="F9" i="2"/>
  <c r="G3" i="2"/>
  <c r="F3" i="2"/>
</calcChain>
</file>

<file path=xl/sharedStrings.xml><?xml version="1.0" encoding="utf-8"?>
<sst xmlns="http://schemas.openxmlformats.org/spreadsheetml/2006/main" count="77" uniqueCount="45">
  <si>
    <t>Samples</t>
  </si>
  <si>
    <t>Firmness (g): Force 1</t>
  </si>
  <si>
    <t>Work of Shear (g.sec): Area F-T 1:2</t>
  </si>
  <si>
    <t>Firmness (N): Force 1</t>
  </si>
  <si>
    <t>Work of Shear (N.sec): Area F-T 1:2</t>
  </si>
  <si>
    <t>Butter 30C</t>
  </si>
  <si>
    <t>4% HPMC-L</t>
  </si>
  <si>
    <t>6% HPMC-L</t>
  </si>
  <si>
    <t>8% HPMC-L</t>
  </si>
  <si>
    <t>10% HPMC-L</t>
  </si>
  <si>
    <t>2% HPMC-H</t>
  </si>
  <si>
    <t>3% HPMC-H</t>
  </si>
  <si>
    <t>4% HPMC-H</t>
  </si>
  <si>
    <t>5% HPMC-H</t>
  </si>
  <si>
    <t>Batch</t>
  </si>
  <si>
    <t>Average</t>
  </si>
  <si>
    <t>SD</t>
  </si>
  <si>
    <t>Firmness (N): Force 1 (1g = 0.0098N)</t>
  </si>
  <si>
    <t>Firmness</t>
  </si>
  <si>
    <t>Work of shear</t>
  </si>
  <si>
    <t>Butter</t>
  </si>
  <si>
    <t>CE-2</t>
  </si>
  <si>
    <t>NE-2</t>
  </si>
  <si>
    <t>CE-4</t>
  </si>
  <si>
    <t>FIGURE/TABLE</t>
  </si>
  <si>
    <t>TITLE</t>
  </si>
  <si>
    <t>MANUSCRIPT SECTION</t>
  </si>
  <si>
    <t>Table 2</t>
  </si>
  <si>
    <t>Table 3</t>
  </si>
  <si>
    <t>Firmness and work of shear of different concentration of HPMC solutions and butter</t>
  </si>
  <si>
    <t>Firmness and work of shear of butter, conventional emulsions (CE) and nanoemulsion (NE) stabilised with HMPC (0%, 2% and 4%)</t>
  </si>
  <si>
    <t xml:space="preserve">3.2.3 Firmness and spreadability of complex conventional emulsions and nanoemulsions  </t>
  </si>
  <si>
    <t>3.1.3 Firmness and spreadability of HPMC solutions</t>
  </si>
  <si>
    <t>ACRONYM</t>
  </si>
  <si>
    <t>VARIABLES</t>
  </si>
  <si>
    <t>CE</t>
  </si>
  <si>
    <t>NE</t>
  </si>
  <si>
    <t>hydroxypropyl methylcellulose with low methoxy and hydroxypropyl content</t>
  </si>
  <si>
    <t>Conventional emulsions</t>
  </si>
  <si>
    <t>Nanoemulsion</t>
  </si>
  <si>
    <t>0, 2, 4</t>
  </si>
  <si>
    <t>Percentage (%) of HMPC-L in the emulsion</t>
  </si>
  <si>
    <t>HPLC-L</t>
  </si>
  <si>
    <t>HPLC-H</t>
  </si>
  <si>
    <t>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</si>
</sst>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2" borderId="0" xfId="0" applyFont="1" applyFill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E2A7A-D15A-48AC-AD7D-9CC5F4FDDD0E}">
  <dimension ref="A1:C10"/>
  <sheetViews>
    <sheetView tabSelected="1" workbookViewId="0"/>
  </sheetViews>
  <sheetFormatPr defaultRowHeight="14.25" x14ac:dyDescent="0.45"/>
  <cols>
    <col min="1" max="1" width="13.1328125" bestFit="1" customWidth="1"/>
    <col min="2" max="2" width="47.796875" customWidth="1"/>
    <col min="3" max="3" width="38.6640625" customWidth="1"/>
  </cols>
  <sheetData>
    <row r="1" spans="1:3" x14ac:dyDescent="0.45">
      <c r="A1" s="12" t="s">
        <v>24</v>
      </c>
      <c r="B1" s="12" t="s">
        <v>25</v>
      </c>
      <c r="C1" s="12" t="s">
        <v>26</v>
      </c>
    </row>
    <row r="2" spans="1:3" ht="28.5" x14ac:dyDescent="0.45">
      <c r="A2" t="s">
        <v>27</v>
      </c>
      <c r="B2" s="9" t="s">
        <v>29</v>
      </c>
      <c r="C2" s="9" t="s">
        <v>32</v>
      </c>
    </row>
    <row r="3" spans="1:3" ht="42.75" x14ac:dyDescent="0.45">
      <c r="A3" t="s">
        <v>28</v>
      </c>
      <c r="B3" s="9" t="s">
        <v>30</v>
      </c>
      <c r="C3" s="9" t="s">
        <v>31</v>
      </c>
    </row>
    <row r="5" spans="1:3" x14ac:dyDescent="0.45">
      <c r="A5" s="12" t="s">
        <v>33</v>
      </c>
      <c r="B5" s="12" t="s">
        <v>34</v>
      </c>
    </row>
    <row r="6" spans="1:3" x14ac:dyDescent="0.45">
      <c r="A6" t="s">
        <v>35</v>
      </c>
      <c r="B6" s="11" t="s">
        <v>38</v>
      </c>
    </row>
    <row r="7" spans="1:3" x14ac:dyDescent="0.45">
      <c r="A7" t="s">
        <v>36</v>
      </c>
      <c r="B7" t="s">
        <v>39</v>
      </c>
    </row>
    <row r="8" spans="1:3" ht="28.5" x14ac:dyDescent="0.45">
      <c r="A8" s="10" t="s">
        <v>42</v>
      </c>
      <c r="B8" s="11" t="s">
        <v>37</v>
      </c>
    </row>
    <row r="9" spans="1:3" ht="28.5" x14ac:dyDescent="0.45">
      <c r="A9" s="10" t="s">
        <v>43</v>
      </c>
      <c r="B9" s="9" t="s">
        <v>37</v>
      </c>
    </row>
    <row r="10" spans="1:3" x14ac:dyDescent="0.45">
      <c r="A10" s="10" t="s">
        <v>40</v>
      </c>
      <c r="B10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B8518-736B-4E9E-AAFF-B1E43E0EE9AC}">
  <dimension ref="A1:O56"/>
  <sheetViews>
    <sheetView zoomScale="80" zoomScaleNormal="80" workbookViewId="0"/>
  </sheetViews>
  <sheetFormatPr defaultRowHeight="14.25" x14ac:dyDescent="0.45"/>
  <cols>
    <col min="1" max="1" width="11.46484375" bestFit="1" customWidth="1"/>
    <col min="2" max="2" width="9.53125" customWidth="1"/>
    <col min="3" max="3" width="10.1328125" bestFit="1" customWidth="1"/>
    <col min="4" max="4" width="20.1328125" customWidth="1"/>
    <col min="5" max="5" width="17.796875" customWidth="1"/>
    <col min="6" max="6" width="9.86328125" customWidth="1"/>
    <col min="7" max="7" width="8.33203125" customWidth="1"/>
    <col min="8" max="8" width="3.53125" customWidth="1"/>
    <col min="9" max="11" width="17.796875" customWidth="1"/>
    <col min="12" max="12" width="29.6640625" bestFit="1" customWidth="1"/>
    <col min="13" max="13" width="30.1328125" bestFit="1" customWidth="1"/>
  </cols>
  <sheetData>
    <row r="1" spans="1:15" x14ac:dyDescent="0.45">
      <c r="A1" s="6" t="s">
        <v>18</v>
      </c>
      <c r="H1" s="19"/>
      <c r="I1" s="6" t="s">
        <v>19</v>
      </c>
    </row>
    <row r="2" spans="1:15" ht="28.5" x14ac:dyDescent="0.45">
      <c r="A2" s="1" t="s">
        <v>0</v>
      </c>
      <c r="B2" s="1" t="s">
        <v>14</v>
      </c>
      <c r="C2" s="1" t="s">
        <v>44</v>
      </c>
      <c r="D2" s="1" t="s">
        <v>1</v>
      </c>
      <c r="E2" s="2" t="s">
        <v>17</v>
      </c>
      <c r="F2" s="1" t="s">
        <v>15</v>
      </c>
      <c r="G2" s="1" t="s">
        <v>16</v>
      </c>
      <c r="H2" s="19"/>
      <c r="I2" s="1" t="s">
        <v>0</v>
      </c>
      <c r="J2" s="1" t="s">
        <v>14</v>
      </c>
      <c r="K2" s="8" t="s">
        <v>44</v>
      </c>
      <c r="L2" s="1" t="s">
        <v>2</v>
      </c>
      <c r="M2" s="1" t="s">
        <v>4</v>
      </c>
      <c r="N2" s="1" t="s">
        <v>15</v>
      </c>
      <c r="O2" s="1" t="s">
        <v>16</v>
      </c>
    </row>
    <row r="3" spans="1:15" x14ac:dyDescent="0.45">
      <c r="A3" s="13" t="s">
        <v>5</v>
      </c>
      <c r="B3" s="15">
        <v>1</v>
      </c>
      <c r="C3" s="3">
        <v>1</v>
      </c>
      <c r="D3" s="4">
        <v>45.64</v>
      </c>
      <c r="E3" s="4">
        <v>0.447272</v>
      </c>
      <c r="F3" s="14">
        <f>AVERAGE(E3:E8)</f>
        <v>0.35474366666666673</v>
      </c>
      <c r="G3" s="14">
        <f>STDEV(E3:E8)</f>
        <v>5.5233704759563455E-2</v>
      </c>
      <c r="H3" s="19"/>
      <c r="I3" s="13" t="s">
        <v>5</v>
      </c>
      <c r="J3" s="13">
        <v>1</v>
      </c>
      <c r="K3" s="1">
        <v>1</v>
      </c>
      <c r="L3" s="5">
        <v>30.36</v>
      </c>
      <c r="M3" s="5">
        <v>0.29752799999999996</v>
      </c>
      <c r="N3" s="16">
        <f>AVERAGE(M3:M8)</f>
        <v>0.26182333333333335</v>
      </c>
      <c r="O3" s="16">
        <f>STDEV(M3:M8)</f>
        <v>4.4809418093372418E-2</v>
      </c>
    </row>
    <row r="4" spans="1:15" x14ac:dyDescent="0.45">
      <c r="A4" s="13"/>
      <c r="B4" s="15"/>
      <c r="C4" s="3">
        <v>2</v>
      </c>
      <c r="D4" s="4">
        <v>30.46</v>
      </c>
      <c r="E4" s="4">
        <v>0.298508</v>
      </c>
      <c r="F4" s="14"/>
      <c r="G4" s="14"/>
      <c r="H4" s="19"/>
      <c r="I4" s="13"/>
      <c r="J4" s="13"/>
      <c r="K4" s="1">
        <v>2</v>
      </c>
      <c r="L4" s="5">
        <v>21.67</v>
      </c>
      <c r="M4" s="5">
        <v>0.212366</v>
      </c>
      <c r="N4" s="17"/>
      <c r="O4" s="17"/>
    </row>
    <row r="5" spans="1:15" x14ac:dyDescent="0.45">
      <c r="A5" s="13"/>
      <c r="B5" s="15">
        <v>2</v>
      </c>
      <c r="C5" s="3">
        <v>1</v>
      </c>
      <c r="D5" s="4">
        <v>35.880000000000003</v>
      </c>
      <c r="E5" s="4">
        <v>0.35162399999999999</v>
      </c>
      <c r="F5" s="14"/>
      <c r="G5" s="14"/>
      <c r="H5" s="19"/>
      <c r="I5" s="13"/>
      <c r="J5" s="13">
        <v>2</v>
      </c>
      <c r="K5" s="1">
        <v>1</v>
      </c>
      <c r="L5" s="5">
        <v>20.38</v>
      </c>
      <c r="M5" s="5">
        <v>0.19972399999999998</v>
      </c>
      <c r="N5" s="17"/>
      <c r="O5" s="17"/>
    </row>
    <row r="6" spans="1:15" x14ac:dyDescent="0.45">
      <c r="A6" s="13"/>
      <c r="B6" s="15"/>
      <c r="C6" s="3">
        <v>2</v>
      </c>
      <c r="D6" s="4">
        <v>34.799999999999997</v>
      </c>
      <c r="E6" s="4">
        <v>0.34103999999999995</v>
      </c>
      <c r="F6" s="14"/>
      <c r="G6" s="14"/>
      <c r="H6" s="19"/>
      <c r="I6" s="13"/>
      <c r="J6" s="13"/>
      <c r="K6" s="1">
        <v>2</v>
      </c>
      <c r="L6" s="5">
        <v>27.43</v>
      </c>
      <c r="M6" s="5">
        <v>0.268814</v>
      </c>
      <c r="N6" s="17"/>
      <c r="O6" s="17"/>
    </row>
    <row r="7" spans="1:15" x14ac:dyDescent="0.45">
      <c r="A7" s="13"/>
      <c r="B7" s="15">
        <v>3</v>
      </c>
      <c r="C7" s="3">
        <v>1</v>
      </c>
      <c r="D7" s="4">
        <v>31.16</v>
      </c>
      <c r="E7" s="4">
        <v>0.30536799999999997</v>
      </c>
      <c r="F7" s="14"/>
      <c r="G7" s="14"/>
      <c r="H7" s="19"/>
      <c r="I7" s="13"/>
      <c r="J7" s="13">
        <v>3</v>
      </c>
      <c r="K7" s="1">
        <v>1</v>
      </c>
      <c r="L7" s="5">
        <v>29.76</v>
      </c>
      <c r="M7" s="5">
        <v>0.29164800000000002</v>
      </c>
      <c r="N7" s="17"/>
      <c r="O7" s="17"/>
    </row>
    <row r="8" spans="1:15" x14ac:dyDescent="0.45">
      <c r="A8" s="13"/>
      <c r="B8" s="15"/>
      <c r="C8" s="3">
        <v>2</v>
      </c>
      <c r="D8" s="4">
        <v>39.25</v>
      </c>
      <c r="E8" s="4">
        <v>0.38464999999999999</v>
      </c>
      <c r="F8" s="14"/>
      <c r="G8" s="14"/>
      <c r="H8" s="19"/>
      <c r="I8" s="13"/>
      <c r="J8" s="13"/>
      <c r="K8" s="1">
        <v>2</v>
      </c>
      <c r="L8" s="5">
        <v>30.7</v>
      </c>
      <c r="M8" s="5">
        <v>0.30085999999999996</v>
      </c>
      <c r="N8" s="18"/>
      <c r="O8" s="18"/>
    </row>
    <row r="9" spans="1:15" x14ac:dyDescent="0.45">
      <c r="A9" s="13" t="s">
        <v>6</v>
      </c>
      <c r="B9" s="13">
        <v>1</v>
      </c>
      <c r="C9" s="3">
        <v>1</v>
      </c>
      <c r="D9" s="5">
        <v>22.51</v>
      </c>
      <c r="E9" s="5">
        <v>0.22059800000000002</v>
      </c>
      <c r="F9" s="14">
        <f>AVERAGE(E9:E14)</f>
        <v>0.23539600000000002</v>
      </c>
      <c r="G9" s="14">
        <f>STDEV(E9:E14)</f>
        <v>2.0647183672355903E-2</v>
      </c>
      <c r="H9" s="19"/>
      <c r="I9" s="13" t="s">
        <v>6</v>
      </c>
      <c r="J9" s="13">
        <v>1</v>
      </c>
      <c r="K9" s="1">
        <v>1</v>
      </c>
      <c r="L9" s="5">
        <v>9.4499999999999993</v>
      </c>
      <c r="M9" s="5">
        <v>9.2609999999999984E-2</v>
      </c>
      <c r="N9" s="16">
        <f>AVERAGE(M9:M14)</f>
        <v>0.10198533333333332</v>
      </c>
      <c r="O9" s="16">
        <f>STDEV(M9:M14)</f>
        <v>1.182298687585628E-2</v>
      </c>
    </row>
    <row r="10" spans="1:15" x14ac:dyDescent="0.45">
      <c r="A10" s="13"/>
      <c r="B10" s="13"/>
      <c r="C10" s="3">
        <v>2</v>
      </c>
      <c r="D10" s="5">
        <v>21.78</v>
      </c>
      <c r="E10" s="5">
        <v>0.21344399999999999</v>
      </c>
      <c r="F10" s="14"/>
      <c r="G10" s="14"/>
      <c r="H10" s="19"/>
      <c r="I10" s="13"/>
      <c r="J10" s="13"/>
      <c r="K10" s="1">
        <v>2</v>
      </c>
      <c r="L10" s="5">
        <v>9.23</v>
      </c>
      <c r="M10" s="5">
        <v>9.0454000000000007E-2</v>
      </c>
      <c r="N10" s="17"/>
      <c r="O10" s="17"/>
    </row>
    <row r="11" spans="1:15" x14ac:dyDescent="0.45">
      <c r="A11" s="13"/>
      <c r="B11" s="13">
        <v>2</v>
      </c>
      <c r="C11" s="3">
        <v>1</v>
      </c>
      <c r="D11" s="5">
        <v>23.68</v>
      </c>
      <c r="E11" s="5">
        <v>0.23206399999999999</v>
      </c>
      <c r="F11" s="14"/>
      <c r="G11" s="14"/>
      <c r="H11" s="19"/>
      <c r="I11" s="13"/>
      <c r="J11" s="13">
        <v>2</v>
      </c>
      <c r="K11" s="1">
        <v>1</v>
      </c>
      <c r="L11" s="5">
        <v>9.84</v>
      </c>
      <c r="M11" s="5">
        <v>9.643199999999999E-2</v>
      </c>
      <c r="N11" s="17"/>
      <c r="O11" s="17"/>
    </row>
    <row r="12" spans="1:15" x14ac:dyDescent="0.45">
      <c r="A12" s="13"/>
      <c r="B12" s="13"/>
      <c r="C12" s="3">
        <v>2</v>
      </c>
      <c r="D12" s="5">
        <v>23.59</v>
      </c>
      <c r="E12" s="5">
        <v>0.231182</v>
      </c>
      <c r="F12" s="14"/>
      <c r="G12" s="14"/>
      <c r="H12" s="19"/>
      <c r="I12" s="13"/>
      <c r="J12" s="13"/>
      <c r="K12" s="1">
        <v>2</v>
      </c>
      <c r="L12" s="5">
        <v>10.39</v>
      </c>
      <c r="M12" s="5">
        <v>0.101822</v>
      </c>
      <c r="N12" s="17"/>
      <c r="O12" s="17"/>
    </row>
    <row r="13" spans="1:15" x14ac:dyDescent="0.45">
      <c r="A13" s="13"/>
      <c r="B13" s="13">
        <v>3</v>
      </c>
      <c r="C13" s="3">
        <v>1</v>
      </c>
      <c r="D13" s="5">
        <v>24.8</v>
      </c>
      <c r="E13" s="5">
        <v>0.24304000000000001</v>
      </c>
      <c r="F13" s="14"/>
      <c r="G13" s="14"/>
      <c r="H13" s="19"/>
      <c r="I13" s="13"/>
      <c r="J13" s="13">
        <v>3</v>
      </c>
      <c r="K13" s="1">
        <v>1</v>
      </c>
      <c r="L13" s="5">
        <v>11.07</v>
      </c>
      <c r="M13" s="5">
        <v>0.108486</v>
      </c>
      <c r="N13" s="17"/>
      <c r="O13" s="17"/>
    </row>
    <row r="14" spans="1:15" x14ac:dyDescent="0.45">
      <c r="A14" s="13"/>
      <c r="B14" s="13"/>
      <c r="C14" s="3">
        <v>2</v>
      </c>
      <c r="D14" s="5">
        <v>27.76</v>
      </c>
      <c r="E14" s="5">
        <v>0.27204800000000001</v>
      </c>
      <c r="F14" s="14"/>
      <c r="G14" s="14"/>
      <c r="H14" s="19"/>
      <c r="I14" s="13"/>
      <c r="J14" s="13"/>
      <c r="K14" s="1">
        <v>2</v>
      </c>
      <c r="L14" s="5">
        <v>12.46</v>
      </c>
      <c r="M14" s="5">
        <v>0.12210800000000001</v>
      </c>
      <c r="N14" s="18"/>
      <c r="O14" s="18"/>
    </row>
    <row r="15" spans="1:15" x14ac:dyDescent="0.45">
      <c r="A15" s="13" t="s">
        <v>7</v>
      </c>
      <c r="B15" s="15">
        <v>1</v>
      </c>
      <c r="C15" s="3">
        <v>1</v>
      </c>
      <c r="D15" s="4">
        <v>97.45</v>
      </c>
      <c r="E15" s="4">
        <v>0.95501000000000003</v>
      </c>
      <c r="F15" s="16">
        <f>AVERAGE(E15:E20)</f>
        <v>0.91901133333333329</v>
      </c>
      <c r="G15" s="16">
        <f>STDEV(E15:E20)</f>
        <v>2.3780920509237385E-2</v>
      </c>
      <c r="H15" s="19"/>
      <c r="I15" s="13" t="s">
        <v>7</v>
      </c>
      <c r="J15" s="13">
        <v>1</v>
      </c>
      <c r="K15" s="1">
        <v>1</v>
      </c>
      <c r="L15" s="5">
        <v>48.29</v>
      </c>
      <c r="M15" s="5">
        <v>0.473242</v>
      </c>
      <c r="N15" s="16">
        <f>AVERAGE(M15:M20)</f>
        <v>0.48171899999999995</v>
      </c>
      <c r="O15" s="16">
        <f>STDEV(M15:M20)</f>
        <v>2.123963204012724E-2</v>
      </c>
    </row>
    <row r="16" spans="1:15" x14ac:dyDescent="0.45">
      <c r="A16" s="13"/>
      <c r="B16" s="15"/>
      <c r="C16" s="3">
        <v>2</v>
      </c>
      <c r="D16" s="4">
        <v>92.32</v>
      </c>
      <c r="E16" s="4">
        <v>0.90473599999999987</v>
      </c>
      <c r="F16" s="17"/>
      <c r="G16" s="17"/>
      <c r="H16" s="19"/>
      <c r="I16" s="13"/>
      <c r="J16" s="13"/>
      <c r="K16" s="1">
        <v>2</v>
      </c>
      <c r="L16" s="5">
        <v>50.08</v>
      </c>
      <c r="M16" s="5">
        <v>0.49078399999999994</v>
      </c>
      <c r="N16" s="17"/>
      <c r="O16" s="17"/>
    </row>
    <row r="17" spans="1:15" x14ac:dyDescent="0.45">
      <c r="A17" s="13"/>
      <c r="B17" s="15">
        <v>2</v>
      </c>
      <c r="C17" s="3">
        <v>1</v>
      </c>
      <c r="D17" s="4">
        <v>94.25</v>
      </c>
      <c r="E17" s="4">
        <v>0.92364999999999997</v>
      </c>
      <c r="F17" s="17"/>
      <c r="G17" s="17"/>
      <c r="H17" s="19"/>
      <c r="I17" s="13"/>
      <c r="J17" s="13">
        <v>2</v>
      </c>
      <c r="K17" s="1">
        <v>1</v>
      </c>
      <c r="L17" s="5">
        <v>50.65</v>
      </c>
      <c r="M17" s="5">
        <v>0.49636999999999998</v>
      </c>
      <c r="N17" s="17"/>
      <c r="O17" s="17"/>
    </row>
    <row r="18" spans="1:15" x14ac:dyDescent="0.45">
      <c r="A18" s="13"/>
      <c r="B18" s="15"/>
      <c r="C18" s="3">
        <v>2</v>
      </c>
      <c r="D18" s="4">
        <v>95.02</v>
      </c>
      <c r="E18" s="4">
        <v>0.93119599999999991</v>
      </c>
      <c r="F18" s="17"/>
      <c r="G18" s="17"/>
      <c r="H18" s="19"/>
      <c r="I18" s="13"/>
      <c r="J18" s="13"/>
      <c r="K18" s="1">
        <v>2</v>
      </c>
      <c r="L18" s="5">
        <v>52.18</v>
      </c>
      <c r="M18" s="5">
        <v>0.51136399999999993</v>
      </c>
      <c r="N18" s="17"/>
      <c r="O18" s="17"/>
    </row>
    <row r="19" spans="1:15" x14ac:dyDescent="0.45">
      <c r="A19" s="13"/>
      <c r="B19" s="15">
        <v>3</v>
      </c>
      <c r="C19" s="3">
        <v>1</v>
      </c>
      <c r="D19" s="4">
        <v>93.28</v>
      </c>
      <c r="E19" s="4">
        <v>0.91414399999999996</v>
      </c>
      <c r="F19" s="17"/>
      <c r="G19" s="17"/>
      <c r="H19" s="19"/>
      <c r="I19" s="13"/>
      <c r="J19" s="13">
        <v>3</v>
      </c>
      <c r="K19" s="1">
        <v>1</v>
      </c>
      <c r="L19" s="5">
        <v>46.8</v>
      </c>
      <c r="M19" s="5">
        <v>0.45863999999999994</v>
      </c>
      <c r="N19" s="17"/>
      <c r="O19" s="17"/>
    </row>
    <row r="20" spans="1:15" x14ac:dyDescent="0.45">
      <c r="A20" s="13"/>
      <c r="B20" s="15"/>
      <c r="C20" s="3">
        <v>2</v>
      </c>
      <c r="D20" s="4">
        <v>90.34</v>
      </c>
      <c r="E20" s="4">
        <v>0.88533200000000001</v>
      </c>
      <c r="F20" s="18"/>
      <c r="G20" s="18"/>
      <c r="H20" s="19"/>
      <c r="I20" s="13"/>
      <c r="J20" s="13"/>
      <c r="K20" s="1">
        <v>2</v>
      </c>
      <c r="L20" s="5">
        <v>46.93</v>
      </c>
      <c r="M20" s="5">
        <v>0.45991399999999999</v>
      </c>
      <c r="N20" s="18"/>
      <c r="O20" s="18"/>
    </row>
    <row r="21" spans="1:15" x14ac:dyDescent="0.45">
      <c r="A21" s="13" t="s">
        <v>8</v>
      </c>
      <c r="B21" s="15">
        <v>1</v>
      </c>
      <c r="C21" s="3">
        <v>1</v>
      </c>
      <c r="D21" s="4">
        <v>244.83</v>
      </c>
      <c r="E21" s="4">
        <v>2.3993340000000001</v>
      </c>
      <c r="F21" s="16">
        <f>AVERAGE(E21:E26)</f>
        <v>2.3942216666666662</v>
      </c>
      <c r="G21" s="16">
        <f>STDEV(E21:E26)</f>
        <v>5.6119883469824411E-2</v>
      </c>
      <c r="H21" s="19"/>
      <c r="I21" s="13" t="s">
        <v>8</v>
      </c>
      <c r="J21" s="13">
        <v>1</v>
      </c>
      <c r="K21" s="1">
        <v>1</v>
      </c>
      <c r="L21" s="5">
        <v>144.05000000000001</v>
      </c>
      <c r="M21" s="5">
        <v>1.4116900000000001</v>
      </c>
      <c r="N21" s="16">
        <f>AVERAGE(M21:M26)</f>
        <v>1.3120239999999999</v>
      </c>
      <c r="O21" s="16">
        <f>STDEV(M21:M26)</f>
        <v>9.8484139328117171E-2</v>
      </c>
    </row>
    <row r="22" spans="1:15" x14ac:dyDescent="0.45">
      <c r="A22" s="13"/>
      <c r="B22" s="15"/>
      <c r="C22" s="3">
        <v>2</v>
      </c>
      <c r="D22" s="4">
        <v>245.76</v>
      </c>
      <c r="E22" s="4">
        <v>2.4084479999999999</v>
      </c>
      <c r="F22" s="17"/>
      <c r="G22" s="17"/>
      <c r="H22" s="19"/>
      <c r="I22" s="13"/>
      <c r="J22" s="13"/>
      <c r="K22" s="1">
        <v>2</v>
      </c>
      <c r="L22" s="5">
        <v>124.06</v>
      </c>
      <c r="M22" s="5">
        <v>1.2157880000000001</v>
      </c>
      <c r="N22" s="17"/>
      <c r="O22" s="17"/>
    </row>
    <row r="23" spans="1:15" x14ac:dyDescent="0.45">
      <c r="A23" s="13"/>
      <c r="B23" s="15">
        <v>2</v>
      </c>
      <c r="C23" s="3">
        <v>1</v>
      </c>
      <c r="D23" s="4">
        <v>248.75</v>
      </c>
      <c r="E23" s="4">
        <v>2.4377499999999999</v>
      </c>
      <c r="F23" s="17"/>
      <c r="G23" s="17"/>
      <c r="H23" s="19"/>
      <c r="I23" s="13"/>
      <c r="J23" s="13">
        <v>2</v>
      </c>
      <c r="K23" s="1">
        <v>1</v>
      </c>
      <c r="L23" s="5">
        <v>137.34</v>
      </c>
      <c r="M23" s="5">
        <v>1.3459319999999999</v>
      </c>
      <c r="N23" s="17"/>
      <c r="O23" s="17"/>
    </row>
    <row r="24" spans="1:15" x14ac:dyDescent="0.45">
      <c r="A24" s="13"/>
      <c r="B24" s="15"/>
      <c r="C24" s="3">
        <v>2</v>
      </c>
      <c r="D24" s="4">
        <v>233.34</v>
      </c>
      <c r="E24" s="4">
        <v>2.2867319999999998</v>
      </c>
      <c r="F24" s="17"/>
      <c r="G24" s="17"/>
      <c r="H24" s="19"/>
      <c r="I24" s="13"/>
      <c r="J24" s="13"/>
      <c r="K24" s="1">
        <v>2</v>
      </c>
      <c r="L24" s="5">
        <v>119.11</v>
      </c>
      <c r="M24" s="5">
        <v>1.167278</v>
      </c>
      <c r="N24" s="17"/>
      <c r="O24" s="17"/>
    </row>
    <row r="25" spans="1:15" x14ac:dyDescent="0.45">
      <c r="A25" s="13"/>
      <c r="B25" s="15">
        <v>3</v>
      </c>
      <c r="C25" s="3">
        <v>1</v>
      </c>
      <c r="D25" s="4">
        <v>244.22</v>
      </c>
      <c r="E25" s="4">
        <v>2.3933559999999998</v>
      </c>
      <c r="F25" s="17"/>
      <c r="G25" s="17"/>
      <c r="H25" s="19"/>
      <c r="I25" s="13"/>
      <c r="J25" s="13">
        <v>3</v>
      </c>
      <c r="K25" s="1">
        <v>1</v>
      </c>
      <c r="L25" s="5">
        <v>136.63</v>
      </c>
      <c r="M25" s="5">
        <v>1.3389739999999999</v>
      </c>
      <c r="N25" s="17"/>
      <c r="O25" s="17"/>
    </row>
    <row r="26" spans="1:15" x14ac:dyDescent="0.45">
      <c r="A26" s="13"/>
      <c r="B26" s="15"/>
      <c r="C26" s="3">
        <v>2</v>
      </c>
      <c r="D26" s="4">
        <v>248.95</v>
      </c>
      <c r="E26" s="4">
        <v>2.4397099999999998</v>
      </c>
      <c r="F26" s="18"/>
      <c r="G26" s="18"/>
      <c r="H26" s="19"/>
      <c r="I26" s="13"/>
      <c r="J26" s="13"/>
      <c r="K26" s="1">
        <v>2</v>
      </c>
      <c r="L26" s="5">
        <v>142.09</v>
      </c>
      <c r="M26" s="5">
        <v>1.392482</v>
      </c>
      <c r="N26" s="18"/>
      <c r="O26" s="18"/>
    </row>
    <row r="27" spans="1:15" x14ac:dyDescent="0.45">
      <c r="A27" s="13" t="s">
        <v>9</v>
      </c>
      <c r="B27" s="15">
        <v>1</v>
      </c>
      <c r="C27" s="3">
        <v>1</v>
      </c>
      <c r="D27" s="4">
        <v>576.99</v>
      </c>
      <c r="E27" s="4">
        <v>5.6545019999999999</v>
      </c>
      <c r="F27" s="16">
        <f>AVERAGE(E27:E32)</f>
        <v>5.1681280000000003</v>
      </c>
      <c r="G27" s="16">
        <f>STDEV(E27:E32)</f>
        <v>0.45889293358865324</v>
      </c>
      <c r="H27" s="19"/>
      <c r="I27" s="13" t="s">
        <v>9</v>
      </c>
      <c r="J27" s="13">
        <v>1</v>
      </c>
      <c r="K27" s="1">
        <v>1</v>
      </c>
      <c r="L27" s="5">
        <v>329.56</v>
      </c>
      <c r="M27" s="5">
        <v>3.2296879999999999</v>
      </c>
      <c r="N27" s="16">
        <f>AVERAGE(M27:M32)</f>
        <v>2.8593623333333333</v>
      </c>
      <c r="O27" s="16">
        <f>STDEV(M27:M32)</f>
        <v>0.25509719950612286</v>
      </c>
    </row>
    <row r="28" spans="1:15" x14ac:dyDescent="0.45">
      <c r="A28" s="13"/>
      <c r="B28" s="15"/>
      <c r="C28" s="3">
        <v>2</v>
      </c>
      <c r="D28" s="4">
        <v>578.44000000000005</v>
      </c>
      <c r="E28" s="4">
        <v>5.6687120000000002</v>
      </c>
      <c r="F28" s="17"/>
      <c r="G28" s="17"/>
      <c r="H28" s="19"/>
      <c r="I28" s="13"/>
      <c r="J28" s="13"/>
      <c r="K28" s="1">
        <v>2</v>
      </c>
      <c r="L28" s="5">
        <v>311.48</v>
      </c>
      <c r="M28" s="5">
        <v>3.0525039999999999</v>
      </c>
      <c r="N28" s="17"/>
      <c r="O28" s="17"/>
    </row>
    <row r="29" spans="1:15" x14ac:dyDescent="0.45">
      <c r="A29" s="13"/>
      <c r="B29" s="15">
        <v>2</v>
      </c>
      <c r="C29" s="3">
        <v>1</v>
      </c>
      <c r="D29" s="4">
        <v>491.95</v>
      </c>
      <c r="E29" s="4">
        <v>4.82111</v>
      </c>
      <c r="F29" s="17"/>
      <c r="G29" s="17"/>
      <c r="H29" s="19"/>
      <c r="I29" s="13"/>
      <c r="J29" s="13">
        <v>2</v>
      </c>
      <c r="K29" s="1">
        <v>1</v>
      </c>
      <c r="L29" s="5">
        <v>262.91000000000003</v>
      </c>
      <c r="M29" s="5">
        <v>2.5765180000000001</v>
      </c>
      <c r="N29" s="17"/>
      <c r="O29" s="17"/>
    </row>
    <row r="30" spans="1:15" x14ac:dyDescent="0.45">
      <c r="A30" s="13"/>
      <c r="B30" s="15"/>
      <c r="C30" s="3">
        <v>2</v>
      </c>
      <c r="D30" s="4">
        <v>468.06</v>
      </c>
      <c r="E30" s="4">
        <v>4.5869879999999998</v>
      </c>
      <c r="F30" s="17"/>
      <c r="G30" s="17"/>
      <c r="H30" s="19"/>
      <c r="I30" s="13"/>
      <c r="J30" s="13"/>
      <c r="K30" s="1">
        <v>2</v>
      </c>
      <c r="L30" s="5">
        <v>264.63</v>
      </c>
      <c r="M30" s="5">
        <v>2.5933739999999998</v>
      </c>
      <c r="N30" s="17"/>
      <c r="O30" s="17"/>
    </row>
    <row r="31" spans="1:15" x14ac:dyDescent="0.45">
      <c r="A31" s="13"/>
      <c r="B31" s="15">
        <v>3</v>
      </c>
      <c r="C31" s="3">
        <v>1</v>
      </c>
      <c r="D31" s="4">
        <v>500.88</v>
      </c>
      <c r="E31" s="4">
        <v>4.9086239999999997</v>
      </c>
      <c r="F31" s="17"/>
      <c r="G31" s="17"/>
      <c r="H31" s="19"/>
      <c r="I31" s="13"/>
      <c r="J31" s="13">
        <v>3</v>
      </c>
      <c r="K31" s="1">
        <v>1</v>
      </c>
      <c r="L31" s="5">
        <v>290.42</v>
      </c>
      <c r="M31" s="5">
        <v>2.8461159999999999</v>
      </c>
      <c r="N31" s="17"/>
      <c r="O31" s="17"/>
    </row>
    <row r="32" spans="1:15" x14ac:dyDescent="0.45">
      <c r="A32" s="13"/>
      <c r="B32" s="15"/>
      <c r="C32" s="3">
        <v>2</v>
      </c>
      <c r="D32" s="4">
        <v>547.84</v>
      </c>
      <c r="E32" s="4">
        <v>5.3688320000000003</v>
      </c>
      <c r="F32" s="18"/>
      <c r="G32" s="18"/>
      <c r="H32" s="19"/>
      <c r="I32" s="13"/>
      <c r="J32" s="13"/>
      <c r="K32" s="1">
        <v>2</v>
      </c>
      <c r="L32" s="5">
        <v>291.63</v>
      </c>
      <c r="M32" s="5">
        <v>2.857974</v>
      </c>
      <c r="N32" s="18"/>
      <c r="O32" s="18"/>
    </row>
    <row r="33" spans="1:15" x14ac:dyDescent="0.45">
      <c r="A33" s="13" t="s">
        <v>10</v>
      </c>
      <c r="B33" s="15">
        <v>1</v>
      </c>
      <c r="C33" s="3">
        <v>1</v>
      </c>
      <c r="D33" s="4">
        <v>80.760000000000005</v>
      </c>
      <c r="E33" s="4">
        <v>0.79144800000000004</v>
      </c>
      <c r="F33" s="16">
        <f>AVERAGE(E33:E38)</f>
        <v>0.86574833333333334</v>
      </c>
      <c r="G33" s="16">
        <f>STDEV(E33:E38)</f>
        <v>5.8974553853900977E-2</v>
      </c>
      <c r="H33" s="19"/>
      <c r="I33" s="13" t="s">
        <v>10</v>
      </c>
      <c r="J33" s="13">
        <v>1</v>
      </c>
      <c r="K33" s="1">
        <v>1</v>
      </c>
      <c r="L33" s="5">
        <v>45.48</v>
      </c>
      <c r="M33" s="5">
        <v>0.44570399999999993</v>
      </c>
      <c r="N33" s="16">
        <f>AVERAGE(M33:M38)</f>
        <v>0.48624333333333319</v>
      </c>
      <c r="O33" s="16">
        <f>STDEV(M33:M38)</f>
        <v>3.1109569657368556E-2</v>
      </c>
    </row>
    <row r="34" spans="1:15" x14ac:dyDescent="0.45">
      <c r="A34" s="13"/>
      <c r="B34" s="15"/>
      <c r="C34" s="3">
        <v>2</v>
      </c>
      <c r="D34" s="4">
        <v>83.72</v>
      </c>
      <c r="E34" s="4">
        <v>0.82045599999999996</v>
      </c>
      <c r="F34" s="17"/>
      <c r="G34" s="17"/>
      <c r="H34" s="19"/>
      <c r="I34" s="13"/>
      <c r="J34" s="13"/>
      <c r="K34" s="1">
        <v>2</v>
      </c>
      <c r="L34" s="5">
        <v>47.17</v>
      </c>
      <c r="M34" s="5">
        <v>0.46226600000000001</v>
      </c>
      <c r="N34" s="17"/>
      <c r="O34" s="17"/>
    </row>
    <row r="35" spans="1:15" x14ac:dyDescent="0.45">
      <c r="A35" s="13"/>
      <c r="B35" s="15">
        <v>2</v>
      </c>
      <c r="C35" s="3">
        <v>1</v>
      </c>
      <c r="D35" s="4">
        <v>91.29</v>
      </c>
      <c r="E35" s="4">
        <v>0.89464200000000005</v>
      </c>
      <c r="F35" s="17"/>
      <c r="G35" s="17"/>
      <c r="H35" s="19"/>
      <c r="I35" s="13"/>
      <c r="J35" s="13">
        <v>2</v>
      </c>
      <c r="K35" s="1">
        <v>1</v>
      </c>
      <c r="L35" s="5">
        <v>51.11</v>
      </c>
      <c r="M35" s="5">
        <v>0.50087799999999993</v>
      </c>
      <c r="N35" s="17"/>
      <c r="O35" s="17"/>
    </row>
    <row r="36" spans="1:15" x14ac:dyDescent="0.45">
      <c r="A36" s="13"/>
      <c r="B36" s="15"/>
      <c r="C36" s="3">
        <v>2</v>
      </c>
      <c r="D36" s="4">
        <v>84.93</v>
      </c>
      <c r="E36" s="4">
        <v>0.832314</v>
      </c>
      <c r="F36" s="17"/>
      <c r="G36" s="17"/>
      <c r="H36" s="19"/>
      <c r="I36" s="13"/>
      <c r="J36" s="13"/>
      <c r="K36" s="1">
        <v>2</v>
      </c>
      <c r="L36" s="5">
        <v>48.42</v>
      </c>
      <c r="M36" s="5">
        <v>0.47451599999999999</v>
      </c>
      <c r="N36" s="17"/>
      <c r="O36" s="17"/>
    </row>
    <row r="37" spans="1:15" x14ac:dyDescent="0.45">
      <c r="A37" s="13"/>
      <c r="B37" s="15">
        <v>3</v>
      </c>
      <c r="C37" s="3">
        <v>1</v>
      </c>
      <c r="D37" s="4">
        <v>93.76</v>
      </c>
      <c r="E37" s="4">
        <v>0.918848</v>
      </c>
      <c r="F37" s="17"/>
      <c r="G37" s="17"/>
      <c r="H37" s="19"/>
      <c r="I37" s="13"/>
      <c r="J37" s="13">
        <v>3</v>
      </c>
      <c r="K37" s="1">
        <v>1</v>
      </c>
      <c r="L37" s="5">
        <v>51.37</v>
      </c>
      <c r="M37" s="5">
        <v>0.50342599999999993</v>
      </c>
      <c r="N37" s="17"/>
      <c r="O37" s="17"/>
    </row>
    <row r="38" spans="1:15" x14ac:dyDescent="0.45">
      <c r="A38" s="13"/>
      <c r="B38" s="15"/>
      <c r="C38" s="3">
        <v>2</v>
      </c>
      <c r="D38" s="4">
        <v>95.59</v>
      </c>
      <c r="E38" s="4">
        <v>0.936782</v>
      </c>
      <c r="F38" s="18"/>
      <c r="G38" s="18"/>
      <c r="H38" s="19"/>
      <c r="I38" s="13"/>
      <c r="J38" s="13"/>
      <c r="K38" s="1">
        <v>2</v>
      </c>
      <c r="L38" s="5">
        <v>54.15</v>
      </c>
      <c r="M38" s="5">
        <v>0.53066999999999998</v>
      </c>
      <c r="N38" s="18"/>
      <c r="O38" s="18"/>
    </row>
    <row r="39" spans="1:15" x14ac:dyDescent="0.45">
      <c r="A39" s="13" t="s">
        <v>11</v>
      </c>
      <c r="B39" s="15">
        <v>1</v>
      </c>
      <c r="C39" s="3">
        <v>1</v>
      </c>
      <c r="D39" s="4">
        <v>199.6</v>
      </c>
      <c r="E39" s="4">
        <v>1.9560799999999998</v>
      </c>
      <c r="F39" s="16">
        <f>AVERAGE(E39:E44)</f>
        <v>2.2279646666666664</v>
      </c>
      <c r="G39" s="16">
        <f>STDEV(E39:E44)</f>
        <v>0.13665154109729852</v>
      </c>
      <c r="H39" s="19"/>
      <c r="I39" s="13" t="s">
        <v>11</v>
      </c>
      <c r="J39" s="13">
        <v>1</v>
      </c>
      <c r="K39" s="1">
        <v>1</v>
      </c>
      <c r="L39" s="5">
        <v>124.06</v>
      </c>
      <c r="M39" s="5">
        <v>1.2157880000000001</v>
      </c>
      <c r="N39" s="16">
        <f>AVERAGE(M39:M44)</f>
        <v>1.3919756666666665</v>
      </c>
      <c r="O39" s="16">
        <f>STDEV(M39:M44)</f>
        <v>8.8833449478598184E-2</v>
      </c>
    </row>
    <row r="40" spans="1:15" x14ac:dyDescent="0.45">
      <c r="A40" s="13"/>
      <c r="B40" s="15"/>
      <c r="C40" s="3">
        <v>2</v>
      </c>
      <c r="D40" s="4">
        <v>227.45</v>
      </c>
      <c r="E40" s="4">
        <v>2.2290099999999997</v>
      </c>
      <c r="F40" s="17"/>
      <c r="G40" s="17"/>
      <c r="H40" s="19"/>
      <c r="I40" s="13"/>
      <c r="J40" s="13"/>
      <c r="K40" s="1">
        <v>2</v>
      </c>
      <c r="L40" s="5">
        <v>141.84</v>
      </c>
      <c r="M40" s="5">
        <v>1.3900319999999999</v>
      </c>
      <c r="N40" s="17"/>
      <c r="O40" s="17"/>
    </row>
    <row r="41" spans="1:15" x14ac:dyDescent="0.45">
      <c r="A41" s="13"/>
      <c r="B41" s="15">
        <v>2</v>
      </c>
      <c r="C41" s="3">
        <v>1</v>
      </c>
      <c r="D41" s="4">
        <v>234.24</v>
      </c>
      <c r="E41" s="4">
        <v>2.2955519999999998</v>
      </c>
      <c r="F41" s="17"/>
      <c r="G41" s="17"/>
      <c r="H41" s="19"/>
      <c r="I41" s="13"/>
      <c r="J41" s="13">
        <v>2</v>
      </c>
      <c r="K41" s="1">
        <v>1</v>
      </c>
      <c r="L41" s="5">
        <v>145.65</v>
      </c>
      <c r="M41" s="5">
        <v>1.42737</v>
      </c>
      <c r="N41" s="17"/>
      <c r="O41" s="17"/>
    </row>
    <row r="42" spans="1:15" x14ac:dyDescent="0.45">
      <c r="A42" s="13"/>
      <c r="B42" s="15"/>
      <c r="C42" s="3">
        <v>2</v>
      </c>
      <c r="D42" s="4">
        <v>232.68</v>
      </c>
      <c r="E42" s="4">
        <v>2.2802639999999998</v>
      </c>
      <c r="F42" s="17"/>
      <c r="G42" s="17"/>
      <c r="H42" s="19"/>
      <c r="I42" s="13"/>
      <c r="J42" s="13"/>
      <c r="K42" s="1">
        <v>2</v>
      </c>
      <c r="L42" s="5">
        <v>146.32</v>
      </c>
      <c r="M42" s="5">
        <v>1.4339359999999999</v>
      </c>
      <c r="N42" s="17"/>
      <c r="O42" s="17"/>
    </row>
    <row r="43" spans="1:15" x14ac:dyDescent="0.45">
      <c r="A43" s="13"/>
      <c r="B43" s="15">
        <v>3</v>
      </c>
      <c r="C43" s="3">
        <v>1</v>
      </c>
      <c r="D43" s="4">
        <v>237.02</v>
      </c>
      <c r="E43" s="4">
        <v>2.3227959999999999</v>
      </c>
      <c r="F43" s="17"/>
      <c r="G43" s="17"/>
      <c r="H43" s="19"/>
      <c r="I43" s="13"/>
      <c r="J43" s="13">
        <v>3</v>
      </c>
      <c r="K43" s="1">
        <v>1</v>
      </c>
      <c r="L43" s="5">
        <v>148.47</v>
      </c>
      <c r="M43" s="5">
        <v>1.455006</v>
      </c>
      <c r="N43" s="17"/>
      <c r="O43" s="17"/>
    </row>
    <row r="44" spans="1:15" x14ac:dyDescent="0.45">
      <c r="A44" s="13"/>
      <c r="B44" s="15"/>
      <c r="C44" s="3">
        <v>2</v>
      </c>
      <c r="D44" s="4">
        <v>233.07</v>
      </c>
      <c r="E44" s="4">
        <v>2.2840859999999998</v>
      </c>
      <c r="F44" s="18"/>
      <c r="G44" s="18"/>
      <c r="H44" s="19"/>
      <c r="I44" s="13"/>
      <c r="J44" s="13"/>
      <c r="K44" s="1">
        <v>2</v>
      </c>
      <c r="L44" s="5">
        <v>145.88999999999999</v>
      </c>
      <c r="M44" s="5">
        <v>1.4297219999999997</v>
      </c>
      <c r="N44" s="18"/>
      <c r="O44" s="18"/>
    </row>
    <row r="45" spans="1:15" x14ac:dyDescent="0.45">
      <c r="A45" s="13" t="s">
        <v>12</v>
      </c>
      <c r="B45" s="15">
        <v>1</v>
      </c>
      <c r="C45" s="3">
        <v>1</v>
      </c>
      <c r="D45" s="4">
        <v>315.79000000000002</v>
      </c>
      <c r="E45" s="4">
        <v>3.0947420000000001</v>
      </c>
      <c r="F45" s="16">
        <f>AVERAGE(E45:E50)</f>
        <v>3.4435729999999993</v>
      </c>
      <c r="G45" s="16">
        <f>STDEV(E45:E50)</f>
        <v>0.2213337127064017</v>
      </c>
      <c r="H45" s="19"/>
      <c r="I45" s="13" t="s">
        <v>12</v>
      </c>
      <c r="J45" s="13">
        <v>1</v>
      </c>
      <c r="K45" s="1">
        <v>1</v>
      </c>
      <c r="L45" s="5">
        <v>269.12</v>
      </c>
      <c r="M45" s="5">
        <v>2.6373760000000002</v>
      </c>
      <c r="N45" s="16">
        <f>AVERAGE(M45:M50)</f>
        <v>2.9438709999999997</v>
      </c>
      <c r="O45" s="16">
        <f>STDEV(M45:M50)</f>
        <v>0.21792266632638277</v>
      </c>
    </row>
    <row r="46" spans="1:15" x14ac:dyDescent="0.45">
      <c r="A46" s="13"/>
      <c r="B46" s="15"/>
      <c r="C46" s="3">
        <v>2</v>
      </c>
      <c r="D46" s="4">
        <v>340.59</v>
      </c>
      <c r="E46" s="4">
        <v>3.3377819999999998</v>
      </c>
      <c r="F46" s="17"/>
      <c r="G46" s="17"/>
      <c r="H46" s="19"/>
      <c r="I46" s="13"/>
      <c r="J46" s="13"/>
      <c r="K46" s="1">
        <v>2</v>
      </c>
      <c r="L46" s="5">
        <v>285.54000000000002</v>
      </c>
      <c r="M46" s="5">
        <v>2.798292</v>
      </c>
      <c r="N46" s="17"/>
      <c r="O46" s="17"/>
    </row>
    <row r="47" spans="1:15" x14ac:dyDescent="0.45">
      <c r="A47" s="13"/>
      <c r="B47" s="15">
        <v>2</v>
      </c>
      <c r="C47" s="3">
        <v>1</v>
      </c>
      <c r="D47" s="4">
        <v>351.37</v>
      </c>
      <c r="E47" s="4">
        <v>3.4434260000000001</v>
      </c>
      <c r="F47" s="17"/>
      <c r="G47" s="17"/>
      <c r="H47" s="19"/>
      <c r="I47" s="13"/>
      <c r="J47" s="13">
        <v>2</v>
      </c>
      <c r="K47" s="1">
        <v>1</v>
      </c>
      <c r="L47" s="5">
        <v>288.94</v>
      </c>
      <c r="M47" s="5">
        <v>2.8316119999999998</v>
      </c>
      <c r="N47" s="17"/>
      <c r="O47" s="17"/>
    </row>
    <row r="48" spans="1:15" x14ac:dyDescent="0.45">
      <c r="A48" s="13"/>
      <c r="B48" s="15"/>
      <c r="C48" s="3">
        <v>2</v>
      </c>
      <c r="D48" s="4">
        <v>383.93</v>
      </c>
      <c r="E48" s="4">
        <v>3.7625139999999999</v>
      </c>
      <c r="F48" s="17"/>
      <c r="G48" s="17"/>
      <c r="H48" s="19"/>
      <c r="I48" s="13"/>
      <c r="J48" s="13"/>
      <c r="K48" s="1">
        <v>2</v>
      </c>
      <c r="L48" s="5">
        <v>324.26</v>
      </c>
      <c r="M48" s="5">
        <v>3.1777479999999998</v>
      </c>
      <c r="N48" s="17"/>
      <c r="O48" s="17"/>
    </row>
    <row r="49" spans="1:15" x14ac:dyDescent="0.45">
      <c r="A49" s="13"/>
      <c r="B49" s="15">
        <v>3</v>
      </c>
      <c r="C49" s="3">
        <v>1</v>
      </c>
      <c r="D49" s="4">
        <v>360.73</v>
      </c>
      <c r="E49" s="4">
        <v>3.5351539999999999</v>
      </c>
      <c r="F49" s="17"/>
      <c r="G49" s="17"/>
      <c r="H49" s="19"/>
      <c r="I49" s="13"/>
      <c r="J49" s="13">
        <v>3</v>
      </c>
      <c r="K49" s="1">
        <v>1</v>
      </c>
      <c r="L49" s="5">
        <v>315.77999999999997</v>
      </c>
      <c r="M49" s="5">
        <v>3.0946439999999997</v>
      </c>
      <c r="N49" s="17"/>
      <c r="O49" s="17"/>
    </row>
    <row r="50" spans="1:15" x14ac:dyDescent="0.45">
      <c r="A50" s="13"/>
      <c r="B50" s="15"/>
      <c r="C50" s="3">
        <v>2</v>
      </c>
      <c r="D50" s="4">
        <v>355.9</v>
      </c>
      <c r="E50" s="4">
        <v>3.4878199999999997</v>
      </c>
      <c r="F50" s="18"/>
      <c r="G50" s="18"/>
      <c r="H50" s="19"/>
      <c r="I50" s="13"/>
      <c r="J50" s="13"/>
      <c r="K50" s="1">
        <v>2</v>
      </c>
      <c r="L50" s="5">
        <v>318.73</v>
      </c>
      <c r="M50" s="5">
        <v>3.1235539999999999</v>
      </c>
      <c r="N50" s="18"/>
      <c r="O50" s="18"/>
    </row>
    <row r="51" spans="1:15" x14ac:dyDescent="0.45">
      <c r="A51" s="13" t="s">
        <v>13</v>
      </c>
      <c r="B51" s="15">
        <v>1</v>
      </c>
      <c r="C51" s="3">
        <v>1</v>
      </c>
      <c r="D51" s="4">
        <v>839.08</v>
      </c>
      <c r="E51" s="4">
        <v>8.2229840000000003</v>
      </c>
      <c r="F51" s="16">
        <f>AVERAGE(E51:E56)</f>
        <v>8.0501609999999992</v>
      </c>
      <c r="G51" s="16">
        <f>STDEV(E51:E56)</f>
        <v>0.25959359642872576</v>
      </c>
      <c r="H51" s="19"/>
      <c r="I51" s="13" t="s">
        <v>13</v>
      </c>
      <c r="J51" s="13">
        <v>1</v>
      </c>
      <c r="K51" s="1">
        <v>1</v>
      </c>
      <c r="L51" s="5">
        <v>595.48</v>
      </c>
      <c r="M51" s="5">
        <v>5.8357039999999998</v>
      </c>
      <c r="N51" s="16">
        <f>AVERAGE(M51:M56)</f>
        <v>5.7672836666666667</v>
      </c>
      <c r="O51" s="16">
        <f>STDEV(M51:M56)</f>
        <v>0.18695893761108773</v>
      </c>
    </row>
    <row r="52" spans="1:15" x14ac:dyDescent="0.45">
      <c r="A52" s="13"/>
      <c r="B52" s="15"/>
      <c r="C52" s="3">
        <v>2</v>
      </c>
      <c r="D52" s="4">
        <v>817.48</v>
      </c>
      <c r="E52" s="4">
        <v>8.0113039999999991</v>
      </c>
      <c r="F52" s="17"/>
      <c r="G52" s="17"/>
      <c r="H52" s="19"/>
      <c r="I52" s="13"/>
      <c r="J52" s="13"/>
      <c r="K52" s="1">
        <v>2</v>
      </c>
      <c r="L52" s="5">
        <v>580.20000000000005</v>
      </c>
      <c r="M52" s="5">
        <v>5.6859600000000006</v>
      </c>
      <c r="N52" s="17"/>
      <c r="O52" s="17"/>
    </row>
    <row r="53" spans="1:15" x14ac:dyDescent="0.45">
      <c r="A53" s="13"/>
      <c r="B53" s="15">
        <v>2</v>
      </c>
      <c r="C53" s="3">
        <v>1</v>
      </c>
      <c r="D53" s="4">
        <v>775.79</v>
      </c>
      <c r="E53" s="4">
        <v>7.6027419999999992</v>
      </c>
      <c r="F53" s="17"/>
      <c r="G53" s="17"/>
      <c r="H53" s="19"/>
      <c r="I53" s="13"/>
      <c r="J53" s="13">
        <v>2</v>
      </c>
      <c r="K53" s="1">
        <v>1</v>
      </c>
      <c r="L53" s="5">
        <v>560.09</v>
      </c>
      <c r="M53" s="5">
        <v>5.4888820000000003</v>
      </c>
      <c r="N53" s="17"/>
      <c r="O53" s="17"/>
    </row>
    <row r="54" spans="1:15" x14ac:dyDescent="0.45">
      <c r="A54" s="13"/>
      <c r="B54" s="15"/>
      <c r="C54" s="3">
        <v>2</v>
      </c>
      <c r="D54" s="4">
        <v>832.29</v>
      </c>
      <c r="E54" s="4">
        <v>8.1564420000000002</v>
      </c>
      <c r="F54" s="17"/>
      <c r="G54" s="17"/>
      <c r="H54" s="19"/>
      <c r="I54" s="13"/>
      <c r="J54" s="13"/>
      <c r="K54" s="1">
        <v>2</v>
      </c>
      <c r="L54" s="5">
        <v>593.64</v>
      </c>
      <c r="M54" s="5">
        <v>5.817672</v>
      </c>
      <c r="N54" s="17"/>
      <c r="O54" s="17"/>
    </row>
    <row r="55" spans="1:15" x14ac:dyDescent="0.45">
      <c r="A55" s="13"/>
      <c r="B55" s="15">
        <v>3</v>
      </c>
      <c r="C55" s="3">
        <v>1</v>
      </c>
      <c r="D55" s="4">
        <v>812.57</v>
      </c>
      <c r="E55" s="4">
        <v>7.9631860000000003</v>
      </c>
      <c r="F55" s="17"/>
      <c r="G55" s="17"/>
      <c r="H55" s="19"/>
      <c r="I55" s="13"/>
      <c r="J55" s="13">
        <v>3</v>
      </c>
      <c r="K55" s="1">
        <v>1</v>
      </c>
      <c r="L55" s="5">
        <v>583.96</v>
      </c>
      <c r="M55" s="5">
        <v>5.7228080000000006</v>
      </c>
      <c r="N55" s="17"/>
      <c r="O55" s="17"/>
    </row>
    <row r="56" spans="1:15" x14ac:dyDescent="0.45">
      <c r="A56" s="13"/>
      <c r="B56" s="15"/>
      <c r="C56" s="3">
        <v>2</v>
      </c>
      <c r="D56" s="4">
        <v>851.46</v>
      </c>
      <c r="E56" s="4">
        <v>8.3443079999999998</v>
      </c>
      <c r="F56" s="18"/>
      <c r="G56" s="18"/>
      <c r="H56" s="20"/>
      <c r="I56" s="13"/>
      <c r="J56" s="13"/>
      <c r="K56" s="1">
        <v>2</v>
      </c>
      <c r="L56" s="5">
        <v>617.62</v>
      </c>
      <c r="M56" s="5">
        <v>6.0526759999999999</v>
      </c>
      <c r="N56" s="18"/>
      <c r="O56" s="18"/>
    </row>
  </sheetData>
  <mergeCells count="109">
    <mergeCell ref="O3:O8"/>
    <mergeCell ref="N9:N14"/>
    <mergeCell ref="O9:O14"/>
    <mergeCell ref="N15:N20"/>
    <mergeCell ref="O15:O20"/>
    <mergeCell ref="N21:N26"/>
    <mergeCell ref="O21:O26"/>
    <mergeCell ref="N3:N8"/>
    <mergeCell ref="N27:N32"/>
    <mergeCell ref="J27:J28"/>
    <mergeCell ref="J29:J30"/>
    <mergeCell ref="J31:J32"/>
    <mergeCell ref="I33:I38"/>
    <mergeCell ref="J33:J34"/>
    <mergeCell ref="J35:J36"/>
    <mergeCell ref="J37:J38"/>
    <mergeCell ref="O51:O56"/>
    <mergeCell ref="O27:O32"/>
    <mergeCell ref="N33:N38"/>
    <mergeCell ref="O33:O38"/>
    <mergeCell ref="N39:N44"/>
    <mergeCell ref="O39:O44"/>
    <mergeCell ref="N45:N50"/>
    <mergeCell ref="O45:O50"/>
    <mergeCell ref="N51:N56"/>
    <mergeCell ref="I21:I26"/>
    <mergeCell ref="J21:J22"/>
    <mergeCell ref="J23:J24"/>
    <mergeCell ref="J25:J26"/>
    <mergeCell ref="F51:F56"/>
    <mergeCell ref="G51:G56"/>
    <mergeCell ref="F39:F44"/>
    <mergeCell ref="G39:G44"/>
    <mergeCell ref="F45:F50"/>
    <mergeCell ref="G45:G50"/>
    <mergeCell ref="I51:I56"/>
    <mergeCell ref="J51:J52"/>
    <mergeCell ref="J53:J54"/>
    <mergeCell ref="J55:J56"/>
    <mergeCell ref="H1:H56"/>
    <mergeCell ref="I39:I44"/>
    <mergeCell ref="J39:J40"/>
    <mergeCell ref="J41:J42"/>
    <mergeCell ref="J43:J44"/>
    <mergeCell ref="I45:I50"/>
    <mergeCell ref="J45:J46"/>
    <mergeCell ref="J47:J48"/>
    <mergeCell ref="J49:J50"/>
    <mergeCell ref="I27:I32"/>
    <mergeCell ref="B37:B38"/>
    <mergeCell ref="B39:B40"/>
    <mergeCell ref="B41:B42"/>
    <mergeCell ref="B43:B44"/>
    <mergeCell ref="I3:I8"/>
    <mergeCell ref="J3:J4"/>
    <mergeCell ref="J5:J6"/>
    <mergeCell ref="J7:J8"/>
    <mergeCell ref="I9:I14"/>
    <mergeCell ref="J9:J10"/>
    <mergeCell ref="J11:J12"/>
    <mergeCell ref="J13:J14"/>
    <mergeCell ref="F33:F38"/>
    <mergeCell ref="G33:G38"/>
    <mergeCell ref="F15:F20"/>
    <mergeCell ref="G15:G20"/>
    <mergeCell ref="F21:F26"/>
    <mergeCell ref="G21:G26"/>
    <mergeCell ref="F27:F32"/>
    <mergeCell ref="G27:G32"/>
    <mergeCell ref="I15:I20"/>
    <mergeCell ref="J15:J16"/>
    <mergeCell ref="J17:J18"/>
    <mergeCell ref="J19:J20"/>
    <mergeCell ref="A51:A56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A15:A20"/>
    <mergeCell ref="A21:A26"/>
    <mergeCell ref="A27:A32"/>
    <mergeCell ref="A33:A38"/>
    <mergeCell ref="A39:A44"/>
    <mergeCell ref="A45:A50"/>
    <mergeCell ref="B45:B46"/>
    <mergeCell ref="B47:B48"/>
    <mergeCell ref="B49:B50"/>
    <mergeCell ref="B51:B52"/>
    <mergeCell ref="B53:B54"/>
    <mergeCell ref="B55:B56"/>
    <mergeCell ref="B33:B34"/>
    <mergeCell ref="B35:B36"/>
    <mergeCell ref="A9:A14"/>
    <mergeCell ref="B9:B10"/>
    <mergeCell ref="B11:B12"/>
    <mergeCell ref="B13:B14"/>
    <mergeCell ref="F9:F14"/>
    <mergeCell ref="G9:G14"/>
    <mergeCell ref="B3:B4"/>
    <mergeCell ref="B5:B6"/>
    <mergeCell ref="B7:B8"/>
    <mergeCell ref="A3:A8"/>
    <mergeCell ref="F3:F8"/>
    <mergeCell ref="G3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CA49-FF3A-4C2E-925F-2F1AB2DD1637}">
  <dimension ref="A1:M26"/>
  <sheetViews>
    <sheetView workbookViewId="0"/>
  </sheetViews>
  <sheetFormatPr defaultRowHeight="14.25" x14ac:dyDescent="0.45"/>
  <cols>
    <col min="1" max="1" width="9.53125" bestFit="1" customWidth="1"/>
    <col min="3" max="3" width="10.1328125" bestFit="1" customWidth="1"/>
    <col min="4" max="4" width="18.19921875" bestFit="1" customWidth="1"/>
    <col min="5" max="5" width="16" bestFit="1" customWidth="1"/>
    <col min="6" max="6" width="8" customWidth="1"/>
    <col min="10" max="10" width="10.1328125" bestFit="1" customWidth="1"/>
    <col min="11" max="11" width="30.796875" bestFit="1" customWidth="1"/>
    <col min="12" max="12" width="7.53125" bestFit="1" customWidth="1"/>
  </cols>
  <sheetData>
    <row r="1" spans="1:13" x14ac:dyDescent="0.45">
      <c r="A1" s="6" t="s">
        <v>18</v>
      </c>
      <c r="H1" s="6" t="s">
        <v>19</v>
      </c>
    </row>
    <row r="2" spans="1:13" x14ac:dyDescent="0.45">
      <c r="A2" s="7" t="s">
        <v>0</v>
      </c>
      <c r="B2" s="7" t="s">
        <v>14</v>
      </c>
      <c r="C2" s="8" t="s">
        <v>44</v>
      </c>
      <c r="D2" s="7" t="s">
        <v>3</v>
      </c>
      <c r="E2" s="1" t="s">
        <v>15</v>
      </c>
      <c r="F2" s="1" t="s">
        <v>16</v>
      </c>
      <c r="H2" s="3" t="s">
        <v>0</v>
      </c>
      <c r="I2" s="3" t="s">
        <v>14</v>
      </c>
      <c r="J2" s="8" t="s">
        <v>44</v>
      </c>
      <c r="K2" s="3" t="s">
        <v>4</v>
      </c>
      <c r="L2" s="3" t="s">
        <v>15</v>
      </c>
      <c r="M2" s="3" t="s">
        <v>16</v>
      </c>
    </row>
    <row r="3" spans="1:13" x14ac:dyDescent="0.45">
      <c r="A3" s="13" t="s">
        <v>20</v>
      </c>
      <c r="B3" s="13">
        <v>1</v>
      </c>
      <c r="C3" s="1">
        <v>1</v>
      </c>
      <c r="D3" s="5">
        <v>0.3</v>
      </c>
      <c r="E3" s="16">
        <f>AVERAGE(D3:D8)</f>
        <v>0.32833333333333337</v>
      </c>
      <c r="F3" s="16">
        <f>STDEV(D3:D8)</f>
        <v>3.4302575219167832E-2</v>
      </c>
      <c r="H3" s="13" t="s">
        <v>20</v>
      </c>
      <c r="I3" s="13">
        <v>1</v>
      </c>
      <c r="J3" s="1">
        <v>1</v>
      </c>
      <c r="K3" s="4">
        <v>0.21</v>
      </c>
      <c r="L3" s="14">
        <f>AVERAGE(K3:K8)</f>
        <v>0.23500000000000001</v>
      </c>
      <c r="M3" s="14">
        <f>STDEV(K3:K8)</f>
        <v>6.2209324059983036E-2</v>
      </c>
    </row>
    <row r="4" spans="1:13" x14ac:dyDescent="0.45">
      <c r="A4" s="13"/>
      <c r="B4" s="13"/>
      <c r="C4" s="1">
        <v>2</v>
      </c>
      <c r="D4" s="5">
        <v>0.28999999999999998</v>
      </c>
      <c r="E4" s="17"/>
      <c r="F4" s="17"/>
      <c r="H4" s="13"/>
      <c r="I4" s="13"/>
      <c r="J4" s="1">
        <v>2</v>
      </c>
      <c r="K4" s="4">
        <v>0.14000000000000001</v>
      </c>
      <c r="L4" s="14"/>
      <c r="M4" s="14"/>
    </row>
    <row r="5" spans="1:13" x14ac:dyDescent="0.45">
      <c r="A5" s="13"/>
      <c r="B5" s="13">
        <v>2</v>
      </c>
      <c r="C5" s="1">
        <v>1</v>
      </c>
      <c r="D5" s="5">
        <v>0.35</v>
      </c>
      <c r="E5" s="17"/>
      <c r="F5" s="17"/>
      <c r="H5" s="13"/>
      <c r="I5" s="13">
        <v>2</v>
      </c>
      <c r="J5" s="1">
        <v>1</v>
      </c>
      <c r="K5" s="4">
        <v>0.2</v>
      </c>
      <c r="L5" s="14"/>
      <c r="M5" s="14"/>
    </row>
    <row r="6" spans="1:13" x14ac:dyDescent="0.45">
      <c r="A6" s="13"/>
      <c r="B6" s="13"/>
      <c r="C6" s="1">
        <v>2</v>
      </c>
      <c r="D6" s="5">
        <v>0.34</v>
      </c>
      <c r="E6" s="17"/>
      <c r="F6" s="17"/>
      <c r="H6" s="13"/>
      <c r="I6" s="13"/>
      <c r="J6" s="1">
        <v>2</v>
      </c>
      <c r="K6" s="4">
        <v>0.27</v>
      </c>
      <c r="L6" s="14"/>
      <c r="M6" s="14"/>
    </row>
    <row r="7" spans="1:13" x14ac:dyDescent="0.45">
      <c r="A7" s="13"/>
      <c r="B7" s="13">
        <v>3</v>
      </c>
      <c r="C7" s="1">
        <v>1</v>
      </c>
      <c r="D7" s="5">
        <v>0.38</v>
      </c>
      <c r="E7" s="17"/>
      <c r="F7" s="17"/>
      <c r="H7" s="13"/>
      <c r="I7" s="13">
        <v>3</v>
      </c>
      <c r="J7" s="1">
        <v>1</v>
      </c>
      <c r="K7" s="4">
        <v>0.3</v>
      </c>
      <c r="L7" s="14"/>
      <c r="M7" s="14"/>
    </row>
    <row r="8" spans="1:13" x14ac:dyDescent="0.45">
      <c r="A8" s="13"/>
      <c r="B8" s="13"/>
      <c r="C8" s="1">
        <v>2</v>
      </c>
      <c r="D8" s="5">
        <v>0.31</v>
      </c>
      <c r="E8" s="18"/>
      <c r="F8" s="18"/>
      <c r="H8" s="13"/>
      <c r="I8" s="13"/>
      <c r="J8" s="1">
        <v>2</v>
      </c>
      <c r="K8" s="4">
        <v>0.28999999999999998</v>
      </c>
      <c r="L8" s="14"/>
      <c r="M8" s="14"/>
    </row>
    <row r="9" spans="1:13" x14ac:dyDescent="0.45">
      <c r="A9" s="13" t="s">
        <v>21</v>
      </c>
      <c r="B9" s="13">
        <v>1</v>
      </c>
      <c r="C9" s="1">
        <v>1</v>
      </c>
      <c r="D9" s="5">
        <v>0.46</v>
      </c>
      <c r="E9" s="16">
        <f>AVERAGE(D9:D14)</f>
        <v>0.435</v>
      </c>
      <c r="F9" s="16">
        <f>STDEV(D9:D14)</f>
        <v>2.4289915602982243E-2</v>
      </c>
      <c r="H9" s="13" t="s">
        <v>21</v>
      </c>
      <c r="I9" s="13">
        <v>1</v>
      </c>
      <c r="J9" s="1">
        <v>1</v>
      </c>
      <c r="K9" s="4">
        <v>0.3</v>
      </c>
      <c r="L9" s="14">
        <f>AVERAGE(K9:K14)</f>
        <v>0.29333333333333333</v>
      </c>
      <c r="M9" s="14">
        <f>STDEV(K9:K14)</f>
        <v>1.032795558988644E-2</v>
      </c>
    </row>
    <row r="10" spans="1:13" x14ac:dyDescent="0.45">
      <c r="A10" s="13"/>
      <c r="B10" s="13"/>
      <c r="C10" s="1">
        <v>2</v>
      </c>
      <c r="D10" s="5">
        <v>0.47</v>
      </c>
      <c r="E10" s="17"/>
      <c r="F10" s="17"/>
      <c r="H10" s="13"/>
      <c r="I10" s="13"/>
      <c r="J10" s="1">
        <v>2</v>
      </c>
      <c r="K10" s="4">
        <v>0.31</v>
      </c>
      <c r="L10" s="14"/>
      <c r="M10" s="14"/>
    </row>
    <row r="11" spans="1:13" x14ac:dyDescent="0.45">
      <c r="A11" s="13"/>
      <c r="B11" s="13">
        <v>2</v>
      </c>
      <c r="C11" s="1">
        <v>1</v>
      </c>
      <c r="D11" s="5">
        <v>0.41</v>
      </c>
      <c r="E11" s="17"/>
      <c r="F11" s="17"/>
      <c r="H11" s="13"/>
      <c r="I11" s="13">
        <v>2</v>
      </c>
      <c r="J11" s="1">
        <v>1</v>
      </c>
      <c r="K11" s="4">
        <v>0.28000000000000003</v>
      </c>
      <c r="L11" s="14"/>
      <c r="M11" s="14"/>
    </row>
    <row r="12" spans="1:13" x14ac:dyDescent="0.45">
      <c r="A12" s="13"/>
      <c r="B12" s="13"/>
      <c r="C12" s="1">
        <v>2</v>
      </c>
      <c r="D12" s="5">
        <v>0.42</v>
      </c>
      <c r="E12" s="17"/>
      <c r="F12" s="17"/>
      <c r="H12" s="13"/>
      <c r="I12" s="13"/>
      <c r="J12" s="1">
        <v>2</v>
      </c>
      <c r="K12" s="4">
        <v>0.28999999999999998</v>
      </c>
      <c r="L12" s="14"/>
      <c r="M12" s="14"/>
    </row>
    <row r="13" spans="1:13" x14ac:dyDescent="0.45">
      <c r="A13" s="13"/>
      <c r="B13" s="13">
        <v>3</v>
      </c>
      <c r="C13" s="1">
        <v>1</v>
      </c>
      <c r="D13" s="5">
        <v>0.43</v>
      </c>
      <c r="E13" s="17"/>
      <c r="F13" s="17"/>
      <c r="H13" s="13"/>
      <c r="I13" s="13">
        <v>3</v>
      </c>
      <c r="J13" s="1">
        <v>1</v>
      </c>
      <c r="K13" s="4">
        <v>0.28999999999999998</v>
      </c>
      <c r="L13" s="14"/>
      <c r="M13" s="14"/>
    </row>
    <row r="14" spans="1:13" x14ac:dyDescent="0.45">
      <c r="A14" s="13"/>
      <c r="B14" s="13"/>
      <c r="C14" s="1">
        <v>2</v>
      </c>
      <c r="D14" s="5">
        <v>0.42</v>
      </c>
      <c r="E14" s="18"/>
      <c r="F14" s="18"/>
      <c r="H14" s="13"/>
      <c r="I14" s="13"/>
      <c r="J14" s="1">
        <v>2</v>
      </c>
      <c r="K14" s="4">
        <v>0.28999999999999998</v>
      </c>
      <c r="L14" s="14"/>
      <c r="M14" s="14"/>
    </row>
    <row r="15" spans="1:13" x14ac:dyDescent="0.45">
      <c r="A15" s="13" t="s">
        <v>22</v>
      </c>
      <c r="B15" s="13">
        <v>1</v>
      </c>
      <c r="C15" s="1">
        <v>1</v>
      </c>
      <c r="D15" s="5">
        <v>0.28000000000000003</v>
      </c>
      <c r="E15" s="16">
        <f>AVERAGE(D15:D20)</f>
        <v>0.29833333333333339</v>
      </c>
      <c r="F15" s="16">
        <f>STDEV(D15:D20)</f>
        <v>2.1369760566432805E-2</v>
      </c>
      <c r="H15" s="13" t="s">
        <v>22</v>
      </c>
      <c r="I15" s="13">
        <v>1</v>
      </c>
      <c r="J15" s="1">
        <v>1</v>
      </c>
      <c r="K15" s="4">
        <v>0.15</v>
      </c>
      <c r="L15" s="14">
        <f>AVERAGE(K15:K20)</f>
        <v>0.17833333333333334</v>
      </c>
      <c r="M15" s="14">
        <f>STDEV(K15:K20)</f>
        <v>2.136976056643293E-2</v>
      </c>
    </row>
    <row r="16" spans="1:13" x14ac:dyDescent="0.45">
      <c r="A16" s="13"/>
      <c r="B16" s="13"/>
      <c r="C16" s="1">
        <v>2</v>
      </c>
      <c r="D16" s="5">
        <v>0.32</v>
      </c>
      <c r="E16" s="17"/>
      <c r="F16" s="17"/>
      <c r="H16" s="13"/>
      <c r="I16" s="13"/>
      <c r="J16" s="1">
        <v>2</v>
      </c>
      <c r="K16" s="4">
        <v>0.19</v>
      </c>
      <c r="L16" s="14"/>
      <c r="M16" s="14"/>
    </row>
    <row r="17" spans="1:13" x14ac:dyDescent="0.45">
      <c r="A17" s="13"/>
      <c r="B17" s="13">
        <v>2</v>
      </c>
      <c r="C17" s="1">
        <v>1</v>
      </c>
      <c r="D17" s="5">
        <v>0.27</v>
      </c>
      <c r="E17" s="17"/>
      <c r="F17" s="17"/>
      <c r="H17" s="13"/>
      <c r="I17" s="13">
        <v>2</v>
      </c>
      <c r="J17" s="1">
        <v>1</v>
      </c>
      <c r="K17" s="4">
        <v>0.16</v>
      </c>
      <c r="L17" s="14"/>
      <c r="M17" s="14"/>
    </row>
    <row r="18" spans="1:13" x14ac:dyDescent="0.45">
      <c r="A18" s="13"/>
      <c r="B18" s="13"/>
      <c r="C18" s="1">
        <v>2</v>
      </c>
      <c r="D18" s="5">
        <v>0.28999999999999998</v>
      </c>
      <c r="E18" s="17"/>
      <c r="F18" s="17"/>
      <c r="H18" s="13"/>
      <c r="I18" s="13"/>
      <c r="J18" s="1">
        <v>2</v>
      </c>
      <c r="K18" s="4">
        <v>0.17</v>
      </c>
      <c r="L18" s="14"/>
      <c r="M18" s="14"/>
    </row>
    <row r="19" spans="1:13" x14ac:dyDescent="0.45">
      <c r="A19" s="13"/>
      <c r="B19" s="13">
        <v>3</v>
      </c>
      <c r="C19" s="1">
        <v>1</v>
      </c>
      <c r="D19" s="5">
        <v>0.31</v>
      </c>
      <c r="E19" s="17"/>
      <c r="F19" s="17"/>
      <c r="H19" s="13"/>
      <c r="I19" s="13">
        <v>3</v>
      </c>
      <c r="J19" s="1">
        <v>1</v>
      </c>
      <c r="K19" s="4">
        <v>0.2</v>
      </c>
      <c r="L19" s="14"/>
      <c r="M19" s="14"/>
    </row>
    <row r="20" spans="1:13" x14ac:dyDescent="0.45">
      <c r="A20" s="13"/>
      <c r="B20" s="13"/>
      <c r="C20" s="1">
        <v>2</v>
      </c>
      <c r="D20" s="5">
        <v>0.32</v>
      </c>
      <c r="E20" s="18"/>
      <c r="F20" s="18"/>
      <c r="H20" s="13"/>
      <c r="I20" s="13"/>
      <c r="J20" s="1">
        <v>2</v>
      </c>
      <c r="K20" s="4">
        <v>0.2</v>
      </c>
      <c r="L20" s="14"/>
      <c r="M20" s="14"/>
    </row>
    <row r="21" spans="1:13" x14ac:dyDescent="0.45">
      <c r="A21" s="13" t="s">
        <v>23</v>
      </c>
      <c r="B21" s="13">
        <v>1</v>
      </c>
      <c r="C21" s="1">
        <v>1</v>
      </c>
      <c r="D21" s="5">
        <v>1.83</v>
      </c>
      <c r="E21" s="16">
        <f>AVERAGE(D21:D26)</f>
        <v>1.8683333333333332</v>
      </c>
      <c r="F21" s="16">
        <f>STDEV(D21:D26)</f>
        <v>0.10628577828979126</v>
      </c>
      <c r="H21" s="13" t="s">
        <v>23</v>
      </c>
      <c r="I21" s="13">
        <v>1</v>
      </c>
      <c r="J21" s="1">
        <v>1</v>
      </c>
      <c r="K21" s="4">
        <v>1.1100000000000001</v>
      </c>
      <c r="L21" s="14">
        <f>AVERAGE(K21:K26)</f>
        <v>1.1366666666666667</v>
      </c>
      <c r="M21" s="14">
        <f>STDEV(K21:K26)</f>
        <v>5.8878405775518922E-2</v>
      </c>
    </row>
    <row r="22" spans="1:13" x14ac:dyDescent="0.45">
      <c r="A22" s="13"/>
      <c r="B22" s="13"/>
      <c r="C22" s="1">
        <v>2</v>
      </c>
      <c r="D22" s="5">
        <v>1.88</v>
      </c>
      <c r="E22" s="17"/>
      <c r="F22" s="17"/>
      <c r="H22" s="13"/>
      <c r="I22" s="13"/>
      <c r="J22" s="1">
        <v>2</v>
      </c>
      <c r="K22" s="4">
        <v>1.1200000000000001</v>
      </c>
      <c r="L22" s="14"/>
      <c r="M22" s="14"/>
    </row>
    <row r="23" spans="1:13" x14ac:dyDescent="0.45">
      <c r="A23" s="13"/>
      <c r="B23" s="13">
        <v>2</v>
      </c>
      <c r="C23" s="1">
        <v>1</v>
      </c>
      <c r="D23" s="5">
        <v>1.96</v>
      </c>
      <c r="E23" s="17"/>
      <c r="F23" s="17"/>
      <c r="H23" s="13"/>
      <c r="I23" s="13">
        <v>2</v>
      </c>
      <c r="J23" s="1">
        <v>1</v>
      </c>
      <c r="K23" s="4">
        <v>1.2</v>
      </c>
      <c r="L23" s="14"/>
      <c r="M23" s="14"/>
    </row>
    <row r="24" spans="1:13" x14ac:dyDescent="0.45">
      <c r="A24" s="13"/>
      <c r="B24" s="13"/>
      <c r="C24" s="1">
        <v>2</v>
      </c>
      <c r="D24" s="5">
        <v>2.02</v>
      </c>
      <c r="E24" s="17"/>
      <c r="F24" s="17"/>
      <c r="H24" s="13"/>
      <c r="I24" s="13"/>
      <c r="J24" s="1">
        <v>2</v>
      </c>
      <c r="K24" s="4">
        <v>1.22</v>
      </c>
      <c r="L24" s="14"/>
      <c r="M24" s="14"/>
    </row>
    <row r="25" spans="1:13" x14ac:dyDescent="0.45">
      <c r="A25" s="13"/>
      <c r="B25" s="13">
        <v>3</v>
      </c>
      <c r="C25" s="1">
        <v>1</v>
      </c>
      <c r="D25" s="5">
        <v>1.76</v>
      </c>
      <c r="E25" s="17"/>
      <c r="F25" s="17"/>
      <c r="H25" s="13"/>
      <c r="I25" s="13">
        <v>3</v>
      </c>
      <c r="J25" s="1">
        <v>1</v>
      </c>
      <c r="K25" s="4">
        <v>1.08</v>
      </c>
      <c r="L25" s="14"/>
      <c r="M25" s="14"/>
    </row>
    <row r="26" spans="1:13" x14ac:dyDescent="0.45">
      <c r="A26" s="13"/>
      <c r="B26" s="13"/>
      <c r="C26" s="1">
        <v>2</v>
      </c>
      <c r="D26" s="5">
        <v>1.76</v>
      </c>
      <c r="E26" s="18"/>
      <c r="F26" s="18"/>
      <c r="H26" s="13"/>
      <c r="I26" s="13"/>
      <c r="J26" s="1">
        <v>2</v>
      </c>
      <c r="K26" s="4">
        <v>1.0900000000000001</v>
      </c>
      <c r="L26" s="14"/>
      <c r="M26" s="14"/>
    </row>
  </sheetData>
  <mergeCells count="48">
    <mergeCell ref="M21:M26"/>
    <mergeCell ref="L3:L8"/>
    <mergeCell ref="M3:M8"/>
    <mergeCell ref="L9:L14"/>
    <mergeCell ref="M9:M14"/>
    <mergeCell ref="L15:L20"/>
    <mergeCell ref="M15:M20"/>
    <mergeCell ref="H21:H26"/>
    <mergeCell ref="I21:I22"/>
    <mergeCell ref="I23:I24"/>
    <mergeCell ref="I25:I26"/>
    <mergeCell ref="L21:L26"/>
    <mergeCell ref="F21:F26"/>
    <mergeCell ref="H3:H8"/>
    <mergeCell ref="I3:I4"/>
    <mergeCell ref="I5:I6"/>
    <mergeCell ref="I7:I8"/>
    <mergeCell ref="H9:H14"/>
    <mergeCell ref="I9:I10"/>
    <mergeCell ref="I11:I12"/>
    <mergeCell ref="I13:I14"/>
    <mergeCell ref="F3:F8"/>
    <mergeCell ref="F9:F14"/>
    <mergeCell ref="F15:F20"/>
    <mergeCell ref="H15:H20"/>
    <mergeCell ref="I15:I16"/>
    <mergeCell ref="I17:I18"/>
    <mergeCell ref="I19:I20"/>
    <mergeCell ref="A21:A26"/>
    <mergeCell ref="E3:E8"/>
    <mergeCell ref="E9:E14"/>
    <mergeCell ref="E15:E20"/>
    <mergeCell ref="B15:B16"/>
    <mergeCell ref="B17:B18"/>
    <mergeCell ref="B19:B20"/>
    <mergeCell ref="B21:B22"/>
    <mergeCell ref="B23:B24"/>
    <mergeCell ref="B25:B26"/>
    <mergeCell ref="B3:B4"/>
    <mergeCell ref="B5:B6"/>
    <mergeCell ref="B7:B8"/>
    <mergeCell ref="E21:E26"/>
    <mergeCell ref="B9:B10"/>
    <mergeCell ref="B11:B12"/>
    <mergeCell ref="B13:B14"/>
    <mergeCell ref="A3:A8"/>
    <mergeCell ref="A9:A14"/>
    <mergeCell ref="A15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Table2_Texture HPMC</vt:lpstr>
      <vt:lpstr>Table3_Texture of complex emul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Julia Rodriguez Garcia</cp:lastModifiedBy>
  <dcterms:created xsi:type="dcterms:W3CDTF">2022-08-10T16:55:51Z</dcterms:created>
  <dcterms:modified xsi:type="dcterms:W3CDTF">2022-08-16T07:39:45Z</dcterms:modified>
</cp:coreProperties>
</file>