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readingac-my.sharepoint.com/personal/sf908816_reading_ac_uk/Documents/2. Research/4. Publications/18. HPMC Emulsions_Jansuda/2. Open Research/"/>
    </mc:Choice>
  </mc:AlternateContent>
  <xr:revisionPtr revIDLastSave="14" documentId="13_ncr:1_{74EF3D16-3288-4916-B9C5-079CD75C6974}" xr6:coauthVersionLast="47" xr6:coauthVersionMax="47" xr10:uidLastSave="{EDDFA498-2DAD-4E01-829D-6AA3B8EAF0DB}"/>
  <bookViews>
    <workbookView xWindow="40920" yWindow="-120" windowWidth="19440" windowHeight="15000" xr2:uid="{6662B218-2B1C-4E9F-8092-D2B77B6F2E90}"/>
  </bookViews>
  <sheets>
    <sheet name="Index" sheetId="1" r:id="rId1"/>
    <sheet name="Figure S1_IFT of HPMC" sheetId="2" r:id="rId2"/>
    <sheet name="TableS1_MDD PDI emulsion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7" i="3" l="1"/>
  <c r="D57" i="3"/>
  <c r="E56" i="3"/>
  <c r="D56" i="3"/>
  <c r="E46" i="3"/>
  <c r="D46" i="3"/>
  <c r="E45" i="3"/>
  <c r="D45" i="3"/>
  <c r="E35" i="3"/>
  <c r="D35" i="3"/>
  <c r="E34" i="3"/>
  <c r="D34" i="3"/>
  <c r="E24" i="3"/>
  <c r="D24" i="3"/>
  <c r="E23" i="3"/>
  <c r="D23" i="3"/>
  <c r="E13" i="3"/>
  <c r="D13" i="3"/>
  <c r="E12" i="3"/>
  <c r="D12" i="3"/>
  <c r="M77" i="2"/>
  <c r="L77" i="2"/>
  <c r="M68" i="2"/>
  <c r="L68" i="2"/>
  <c r="M59" i="2"/>
  <c r="L59" i="2"/>
  <c r="M50" i="2"/>
  <c r="L50" i="2"/>
  <c r="M41" i="2"/>
  <c r="L41" i="2"/>
  <c r="M32" i="2"/>
  <c r="L32" i="2"/>
  <c r="M23" i="2"/>
  <c r="L23" i="2"/>
  <c r="M14" i="2"/>
  <c r="L14" i="2"/>
  <c r="M5" i="2"/>
  <c r="L5" i="2"/>
  <c r="F86" i="2"/>
  <c r="E86" i="2"/>
  <c r="F77" i="2"/>
  <c r="E77" i="2"/>
  <c r="F68" i="2"/>
  <c r="E68" i="2"/>
  <c r="F59" i="2"/>
  <c r="E59" i="2"/>
  <c r="F50" i="2"/>
  <c r="E50" i="2"/>
  <c r="F41" i="2"/>
  <c r="E41" i="2"/>
  <c r="F32" i="2"/>
  <c r="E32" i="2"/>
  <c r="F23" i="2"/>
  <c r="E23" i="2"/>
  <c r="F14" i="2"/>
  <c r="E14" i="2"/>
  <c r="F5" i="2"/>
  <c r="E5" i="2"/>
</calcChain>
</file>

<file path=xl/sharedStrings.xml><?xml version="1.0" encoding="utf-8"?>
<sst xmlns="http://schemas.openxmlformats.org/spreadsheetml/2006/main" count="63" uniqueCount="46">
  <si>
    <t>HPMC-L concentration (%w/t)</t>
  </si>
  <si>
    <t>Batch</t>
  </si>
  <si>
    <t>Rep</t>
  </si>
  <si>
    <t>surface tension (mN/m)</t>
  </si>
  <si>
    <t>Value</t>
  </si>
  <si>
    <t>Average</t>
  </si>
  <si>
    <t>STDV</t>
  </si>
  <si>
    <t>HPMC-H concentration (%w/t)</t>
  </si>
  <si>
    <t>HPMC-L</t>
  </si>
  <si>
    <t>HPMC-H</t>
  </si>
  <si>
    <t>Interfacial tension of HPMC solutios</t>
  </si>
  <si>
    <t>Samples</t>
  </si>
  <si>
    <t>MDD T20C</t>
  </si>
  <si>
    <t>PDI T20C</t>
  </si>
  <si>
    <t>MDD and PDI of conventional and nanoemulsions</t>
  </si>
  <si>
    <t>CE-0</t>
  </si>
  <si>
    <t>NE-0</t>
  </si>
  <si>
    <t>CE-2</t>
  </si>
  <si>
    <t>NE-2</t>
  </si>
  <si>
    <t>CE-4</t>
  </si>
  <si>
    <t>Averagre</t>
  </si>
  <si>
    <t>SD</t>
  </si>
  <si>
    <t>FIGURE/TABLE</t>
  </si>
  <si>
    <t>TITLE</t>
  </si>
  <si>
    <t>MANUSCRIPT SECTION</t>
  </si>
  <si>
    <t>Figure S1</t>
  </si>
  <si>
    <t>Table S1</t>
  </si>
  <si>
    <t>Characterisation interfacial tension of HPMC-L and HPMC-H</t>
  </si>
  <si>
    <t>MDD and PDI of conventional (CE) and nanoemulsin (NE) stabilised with lecithin and HPMC (0%, 2% and 4%)</t>
  </si>
  <si>
    <t>Supplementary  Materials</t>
  </si>
  <si>
    <t>Supplementary Materials</t>
  </si>
  <si>
    <t>ACRONYM</t>
  </si>
  <si>
    <t>VARIABLES</t>
  </si>
  <si>
    <t>CE</t>
  </si>
  <si>
    <t>Conventional emulsions</t>
  </si>
  <si>
    <t>NE</t>
  </si>
  <si>
    <t>Nanoemulsion</t>
  </si>
  <si>
    <t>0, 2, 4</t>
  </si>
  <si>
    <t>Percentage (%) of HMPC-L in the emulsion</t>
  </si>
  <si>
    <t>HPLC-L</t>
  </si>
  <si>
    <t>hydroxypropyl methylcellulose with low methoxy and hydroxypropyl content</t>
  </si>
  <si>
    <t>HPLC-H</t>
  </si>
  <si>
    <t>MDD</t>
  </si>
  <si>
    <t>PDI</t>
  </si>
  <si>
    <t>Polydispersity index</t>
  </si>
  <si>
    <t>Mean droplet diameter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</si>
</sst>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0" fontId="4" fillId="3" borderId="0" xfId="0" applyFont="1" applyFill="1"/>
    <xf numFmtId="1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D53AF-37B9-4BEA-842A-78AD14939E29}">
  <dimension ref="A1:C12"/>
  <sheetViews>
    <sheetView tabSelected="1" workbookViewId="0"/>
  </sheetViews>
  <sheetFormatPr defaultRowHeight="14.25" x14ac:dyDescent="0.45"/>
  <cols>
    <col min="1" max="1" width="13.1328125" bestFit="1" customWidth="1"/>
    <col min="2" max="2" width="50.6640625" bestFit="1" customWidth="1"/>
    <col min="3" max="3" width="24.796875" customWidth="1"/>
  </cols>
  <sheetData>
    <row r="1" spans="1:3" x14ac:dyDescent="0.45">
      <c r="A1" s="16" t="s">
        <v>22</v>
      </c>
      <c r="B1" s="16" t="s">
        <v>23</v>
      </c>
      <c r="C1" s="16" t="s">
        <v>24</v>
      </c>
    </row>
    <row r="2" spans="1:3" x14ac:dyDescent="0.45">
      <c r="A2" t="s">
        <v>25</v>
      </c>
      <c r="B2" t="s">
        <v>27</v>
      </c>
      <c r="C2" t="s">
        <v>29</v>
      </c>
    </row>
    <row r="3" spans="1:3" ht="28.5" x14ac:dyDescent="0.45">
      <c r="A3" t="s">
        <v>26</v>
      </c>
      <c r="B3" s="13" t="s">
        <v>28</v>
      </c>
      <c r="C3" t="s">
        <v>30</v>
      </c>
    </row>
    <row r="5" spans="1:3" x14ac:dyDescent="0.45">
      <c r="A5" s="16" t="s">
        <v>31</v>
      </c>
      <c r="B5" s="16" t="s">
        <v>32</v>
      </c>
      <c r="C5" s="14"/>
    </row>
    <row r="6" spans="1:3" x14ac:dyDescent="0.45">
      <c r="A6" t="s">
        <v>33</v>
      </c>
      <c r="B6" s="15" t="s">
        <v>34</v>
      </c>
    </row>
    <row r="7" spans="1:3" x14ac:dyDescent="0.45">
      <c r="A7" t="s">
        <v>35</v>
      </c>
      <c r="B7" t="s">
        <v>36</v>
      </c>
    </row>
    <row r="8" spans="1:3" x14ac:dyDescent="0.45">
      <c r="A8" s="14" t="s">
        <v>37</v>
      </c>
      <c r="B8" t="s">
        <v>38</v>
      </c>
    </row>
    <row r="9" spans="1:3" ht="28.5" x14ac:dyDescent="0.45">
      <c r="A9" s="14" t="s">
        <v>39</v>
      </c>
      <c r="B9" s="15" t="s">
        <v>40</v>
      </c>
    </row>
    <row r="10" spans="1:3" ht="28.5" x14ac:dyDescent="0.45">
      <c r="A10" s="14" t="s">
        <v>41</v>
      </c>
      <c r="B10" s="13" t="s">
        <v>40</v>
      </c>
    </row>
    <row r="11" spans="1:3" x14ac:dyDescent="0.45">
      <c r="A11" s="14" t="s">
        <v>42</v>
      </c>
      <c r="B11" t="s">
        <v>45</v>
      </c>
    </row>
    <row r="12" spans="1:3" x14ac:dyDescent="0.45">
      <c r="A12" s="14" t="s">
        <v>43</v>
      </c>
      <c r="B12" t="s">
        <v>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5D37A-B6F4-4585-A507-B13BA709049C}">
  <dimension ref="A1:M94"/>
  <sheetViews>
    <sheetView workbookViewId="0"/>
  </sheetViews>
  <sheetFormatPr defaultColWidth="8.86328125" defaultRowHeight="14.25" x14ac:dyDescent="0.45"/>
  <cols>
    <col min="1" max="1" width="25.796875" style="1" bestFit="1" customWidth="1"/>
    <col min="2" max="7" width="8.86328125" style="1"/>
    <col min="8" max="8" width="26.1328125" style="1" bestFit="1" customWidth="1"/>
    <col min="9" max="16384" width="8.86328125" style="1"/>
  </cols>
  <sheetData>
    <row r="1" spans="1:13" x14ac:dyDescent="0.45">
      <c r="A1" s="1" t="s">
        <v>10</v>
      </c>
    </row>
    <row r="2" spans="1:13" x14ac:dyDescent="0.45">
      <c r="A2" s="2" t="s">
        <v>8</v>
      </c>
      <c r="H2" s="2" t="s">
        <v>9</v>
      </c>
    </row>
    <row r="3" spans="1:13" x14ac:dyDescent="0.45">
      <c r="A3" s="21" t="s">
        <v>0</v>
      </c>
      <c r="B3" s="21" t="s">
        <v>1</v>
      </c>
      <c r="C3" s="21" t="s">
        <v>2</v>
      </c>
      <c r="D3" s="20" t="s">
        <v>3</v>
      </c>
      <c r="E3" s="20"/>
      <c r="F3" s="20"/>
      <c r="H3" s="21" t="s">
        <v>7</v>
      </c>
      <c r="I3" s="21" t="s">
        <v>1</v>
      </c>
      <c r="J3" s="21" t="s">
        <v>2</v>
      </c>
      <c r="K3" s="20" t="s">
        <v>3</v>
      </c>
      <c r="L3" s="20"/>
      <c r="M3" s="20"/>
    </row>
    <row r="4" spans="1:13" x14ac:dyDescent="0.45">
      <c r="A4" s="21"/>
      <c r="B4" s="21"/>
      <c r="C4" s="21"/>
      <c r="D4" s="3" t="s">
        <v>4</v>
      </c>
      <c r="E4" s="4" t="s">
        <v>5</v>
      </c>
      <c r="F4" s="4" t="s">
        <v>6</v>
      </c>
      <c r="H4" s="21"/>
      <c r="I4" s="21"/>
      <c r="J4" s="21"/>
      <c r="K4" s="3" t="s">
        <v>4</v>
      </c>
      <c r="L4" s="4" t="s">
        <v>5</v>
      </c>
      <c r="M4" s="4" t="s">
        <v>6</v>
      </c>
    </row>
    <row r="5" spans="1:13" x14ac:dyDescent="0.45">
      <c r="A5" s="19">
        <v>0</v>
      </c>
      <c r="B5" s="17">
        <v>1</v>
      </c>
      <c r="C5" s="17">
        <v>1</v>
      </c>
      <c r="D5" s="5">
        <v>14.43</v>
      </c>
      <c r="E5" s="18">
        <f>AVERAGE(D5:D13)</f>
        <v>15.108888888888892</v>
      </c>
      <c r="F5" s="18">
        <f>_xlfn.STDEV.S(D5:D13)</f>
        <v>0.68955500948880877</v>
      </c>
      <c r="H5" s="19">
        <v>0</v>
      </c>
      <c r="I5" s="17">
        <v>1</v>
      </c>
      <c r="J5" s="17">
        <v>1</v>
      </c>
      <c r="K5" s="5">
        <v>14.43</v>
      </c>
      <c r="L5" s="18">
        <f>AVERAGE(K5:K13)</f>
        <v>15.108888888888892</v>
      </c>
      <c r="M5" s="18">
        <f>_xlfn.STDEV.S(K5:K13)</f>
        <v>0.68955500948880877</v>
      </c>
    </row>
    <row r="6" spans="1:13" x14ac:dyDescent="0.45">
      <c r="A6" s="19"/>
      <c r="B6" s="17">
        <v>1</v>
      </c>
      <c r="C6" s="17">
        <v>2</v>
      </c>
      <c r="D6" s="5">
        <v>14.79</v>
      </c>
      <c r="E6" s="18"/>
      <c r="F6" s="18"/>
      <c r="H6" s="19"/>
      <c r="I6" s="17">
        <v>1</v>
      </c>
      <c r="J6" s="17">
        <v>2</v>
      </c>
      <c r="K6" s="5">
        <v>14.79</v>
      </c>
      <c r="L6" s="18"/>
      <c r="M6" s="18"/>
    </row>
    <row r="7" spans="1:13" x14ac:dyDescent="0.45">
      <c r="A7" s="19"/>
      <c r="B7" s="17">
        <v>1</v>
      </c>
      <c r="C7" s="17">
        <v>3</v>
      </c>
      <c r="D7" s="5">
        <v>14.59</v>
      </c>
      <c r="E7" s="18"/>
      <c r="F7" s="18"/>
      <c r="H7" s="19"/>
      <c r="I7" s="17">
        <v>1</v>
      </c>
      <c r="J7" s="17">
        <v>3</v>
      </c>
      <c r="K7" s="5">
        <v>14.59</v>
      </c>
      <c r="L7" s="18"/>
      <c r="M7" s="18"/>
    </row>
    <row r="8" spans="1:13" x14ac:dyDescent="0.45">
      <c r="A8" s="19"/>
      <c r="B8" s="17">
        <v>2</v>
      </c>
      <c r="C8" s="17">
        <v>1</v>
      </c>
      <c r="D8" s="5">
        <v>14.44</v>
      </c>
      <c r="E8" s="18"/>
      <c r="F8" s="18"/>
      <c r="H8" s="19"/>
      <c r="I8" s="17">
        <v>2</v>
      </c>
      <c r="J8" s="17">
        <v>1</v>
      </c>
      <c r="K8" s="5">
        <v>14.44</v>
      </c>
      <c r="L8" s="18"/>
      <c r="M8" s="18"/>
    </row>
    <row r="9" spans="1:13" x14ac:dyDescent="0.45">
      <c r="A9" s="19"/>
      <c r="B9" s="17">
        <v>2</v>
      </c>
      <c r="C9" s="17">
        <v>2</v>
      </c>
      <c r="D9" s="5">
        <v>16.59</v>
      </c>
      <c r="E9" s="18"/>
      <c r="F9" s="18"/>
      <c r="H9" s="19"/>
      <c r="I9" s="17">
        <v>2</v>
      </c>
      <c r="J9" s="17">
        <v>2</v>
      </c>
      <c r="K9" s="5">
        <v>16.59</v>
      </c>
      <c r="L9" s="18"/>
      <c r="M9" s="18"/>
    </row>
    <row r="10" spans="1:13" x14ac:dyDescent="0.45">
      <c r="A10" s="19"/>
      <c r="B10" s="17">
        <v>2</v>
      </c>
      <c r="C10" s="17">
        <v>3</v>
      </c>
      <c r="D10" s="5">
        <v>15.5</v>
      </c>
      <c r="E10" s="18"/>
      <c r="F10" s="18"/>
      <c r="H10" s="19"/>
      <c r="I10" s="17">
        <v>2</v>
      </c>
      <c r="J10" s="17">
        <v>3</v>
      </c>
      <c r="K10" s="5">
        <v>15.5</v>
      </c>
      <c r="L10" s="18"/>
      <c r="M10" s="18"/>
    </row>
    <row r="11" spans="1:13" x14ac:dyDescent="0.45">
      <c r="A11" s="19"/>
      <c r="B11" s="17">
        <v>3</v>
      </c>
      <c r="C11" s="17">
        <v>1</v>
      </c>
      <c r="D11" s="5">
        <v>14.92</v>
      </c>
      <c r="E11" s="18"/>
      <c r="F11" s="18"/>
      <c r="H11" s="19"/>
      <c r="I11" s="17">
        <v>3</v>
      </c>
      <c r="J11" s="17">
        <v>1</v>
      </c>
      <c r="K11" s="5">
        <v>14.92</v>
      </c>
      <c r="L11" s="18"/>
      <c r="M11" s="18"/>
    </row>
    <row r="12" spans="1:13" x14ac:dyDescent="0.45">
      <c r="A12" s="19"/>
      <c r="B12" s="17">
        <v>3</v>
      </c>
      <c r="C12" s="17">
        <v>2</v>
      </c>
      <c r="D12" s="5">
        <v>15.45</v>
      </c>
      <c r="E12" s="18"/>
      <c r="F12" s="18"/>
      <c r="H12" s="19"/>
      <c r="I12" s="17">
        <v>3</v>
      </c>
      <c r="J12" s="17">
        <v>2</v>
      </c>
      <c r="K12" s="5">
        <v>15.45</v>
      </c>
      <c r="L12" s="18"/>
      <c r="M12" s="18"/>
    </row>
    <row r="13" spans="1:13" x14ac:dyDescent="0.45">
      <c r="A13" s="19"/>
      <c r="B13" s="17">
        <v>3</v>
      </c>
      <c r="C13" s="17">
        <v>3</v>
      </c>
      <c r="D13" s="5">
        <v>15.27</v>
      </c>
      <c r="E13" s="18"/>
      <c r="F13" s="18"/>
      <c r="H13" s="19"/>
      <c r="I13" s="17">
        <v>3</v>
      </c>
      <c r="J13" s="17">
        <v>3</v>
      </c>
      <c r="K13" s="5">
        <v>15.27</v>
      </c>
      <c r="L13" s="18"/>
      <c r="M13" s="18"/>
    </row>
    <row r="14" spans="1:13" x14ac:dyDescent="0.45">
      <c r="A14" s="19">
        <v>1E-3</v>
      </c>
      <c r="B14" s="17">
        <v>1</v>
      </c>
      <c r="C14" s="17">
        <v>1</v>
      </c>
      <c r="D14" s="5">
        <v>11.96</v>
      </c>
      <c r="E14" s="18">
        <f>AVERAGE(D14:D22)</f>
        <v>13.091111111111111</v>
      </c>
      <c r="F14" s="18">
        <f>_xlfn.STDEV.S(D14:D22)</f>
        <v>0.98867897272628946</v>
      </c>
      <c r="H14" s="19">
        <v>1E-3</v>
      </c>
      <c r="I14" s="17">
        <v>1</v>
      </c>
      <c r="J14" s="17">
        <v>1</v>
      </c>
      <c r="K14" s="5">
        <v>14.97</v>
      </c>
      <c r="L14" s="18">
        <f>AVERAGE(K14:K22)</f>
        <v>15.030000000000001</v>
      </c>
      <c r="M14" s="18">
        <f>_xlfn.STDEV.S(K14:K22)</f>
        <v>0.31910029771217691</v>
      </c>
    </row>
    <row r="15" spans="1:13" x14ac:dyDescent="0.45">
      <c r="A15" s="19"/>
      <c r="B15" s="17">
        <v>1</v>
      </c>
      <c r="C15" s="17">
        <v>2</v>
      </c>
      <c r="D15" s="5">
        <v>12</v>
      </c>
      <c r="E15" s="18"/>
      <c r="F15" s="18"/>
      <c r="H15" s="19"/>
      <c r="I15" s="17">
        <v>1</v>
      </c>
      <c r="J15" s="17">
        <v>2</v>
      </c>
      <c r="K15" s="5">
        <v>14.72</v>
      </c>
      <c r="L15" s="18"/>
      <c r="M15" s="18"/>
    </row>
    <row r="16" spans="1:13" x14ac:dyDescent="0.45">
      <c r="A16" s="19"/>
      <c r="B16" s="17">
        <v>1</v>
      </c>
      <c r="C16" s="17">
        <v>3</v>
      </c>
      <c r="D16" s="5">
        <v>11.89</v>
      </c>
      <c r="E16" s="18"/>
      <c r="F16" s="18"/>
      <c r="H16" s="19"/>
      <c r="I16" s="17">
        <v>1</v>
      </c>
      <c r="J16" s="17">
        <v>3</v>
      </c>
      <c r="K16" s="5">
        <v>14.68</v>
      </c>
      <c r="L16" s="18"/>
      <c r="M16" s="18"/>
    </row>
    <row r="17" spans="1:13" x14ac:dyDescent="0.45">
      <c r="A17" s="19"/>
      <c r="B17" s="17">
        <v>2</v>
      </c>
      <c r="C17" s="17">
        <v>1</v>
      </c>
      <c r="D17" s="5">
        <v>12.96</v>
      </c>
      <c r="E17" s="18"/>
      <c r="F17" s="18"/>
      <c r="H17" s="19"/>
      <c r="I17" s="17">
        <v>2</v>
      </c>
      <c r="J17" s="17">
        <v>1</v>
      </c>
      <c r="K17" s="5">
        <v>15.28</v>
      </c>
      <c r="L17" s="18"/>
      <c r="M17" s="18"/>
    </row>
    <row r="18" spans="1:13" x14ac:dyDescent="0.45">
      <c r="A18" s="19"/>
      <c r="B18" s="17">
        <v>2</v>
      </c>
      <c r="C18" s="17">
        <v>2</v>
      </c>
      <c r="D18" s="5">
        <v>13.24</v>
      </c>
      <c r="E18" s="18"/>
      <c r="F18" s="18"/>
      <c r="H18" s="19"/>
      <c r="I18" s="17">
        <v>2</v>
      </c>
      <c r="J18" s="17">
        <v>2</v>
      </c>
      <c r="K18" s="5">
        <v>15.34</v>
      </c>
      <c r="L18" s="18"/>
      <c r="M18" s="18"/>
    </row>
    <row r="19" spans="1:13" x14ac:dyDescent="0.45">
      <c r="A19" s="19"/>
      <c r="B19" s="17">
        <v>2</v>
      </c>
      <c r="C19" s="17">
        <v>3</v>
      </c>
      <c r="D19" s="5">
        <v>13.68</v>
      </c>
      <c r="E19" s="18"/>
      <c r="F19" s="18"/>
      <c r="H19" s="19"/>
      <c r="I19" s="17">
        <v>2</v>
      </c>
      <c r="J19" s="17">
        <v>3</v>
      </c>
      <c r="K19" s="5">
        <v>15.31</v>
      </c>
      <c r="L19" s="18"/>
      <c r="M19" s="18"/>
    </row>
    <row r="20" spans="1:13" x14ac:dyDescent="0.45">
      <c r="A20" s="19"/>
      <c r="B20" s="17">
        <v>3</v>
      </c>
      <c r="C20" s="17">
        <v>1</v>
      </c>
      <c r="D20" s="5">
        <v>13.4</v>
      </c>
      <c r="E20" s="18"/>
      <c r="F20" s="18"/>
      <c r="H20" s="19"/>
      <c r="I20" s="17">
        <v>3</v>
      </c>
      <c r="J20" s="17">
        <v>1</v>
      </c>
      <c r="K20" s="5">
        <v>15.18</v>
      </c>
      <c r="L20" s="18"/>
      <c r="M20" s="18"/>
    </row>
    <row r="21" spans="1:13" x14ac:dyDescent="0.45">
      <c r="A21" s="19"/>
      <c r="B21" s="17">
        <v>3</v>
      </c>
      <c r="C21" s="17">
        <v>2</v>
      </c>
      <c r="D21" s="5">
        <v>13.97</v>
      </c>
      <c r="E21" s="18"/>
      <c r="F21" s="18"/>
      <c r="H21" s="19"/>
      <c r="I21" s="17">
        <v>3</v>
      </c>
      <c r="J21" s="17">
        <v>2</v>
      </c>
      <c r="K21" s="5">
        <v>15.28</v>
      </c>
      <c r="L21" s="18"/>
      <c r="M21" s="18"/>
    </row>
    <row r="22" spans="1:13" x14ac:dyDescent="0.45">
      <c r="A22" s="19"/>
      <c r="B22" s="17">
        <v>3</v>
      </c>
      <c r="C22" s="17">
        <v>3</v>
      </c>
      <c r="D22" s="5">
        <v>14.72</v>
      </c>
      <c r="E22" s="18"/>
      <c r="F22" s="18"/>
      <c r="H22" s="19"/>
      <c r="I22" s="17">
        <v>3</v>
      </c>
      <c r="J22" s="17">
        <v>3</v>
      </c>
      <c r="K22" s="5">
        <v>14.51</v>
      </c>
      <c r="L22" s="18"/>
      <c r="M22" s="18"/>
    </row>
    <row r="23" spans="1:13" x14ac:dyDescent="0.45">
      <c r="A23" s="19">
        <v>5.0000000000000001E-3</v>
      </c>
      <c r="B23" s="17">
        <v>1</v>
      </c>
      <c r="C23" s="17">
        <v>1</v>
      </c>
      <c r="D23" s="5">
        <v>11.72</v>
      </c>
      <c r="E23" s="18">
        <f>AVERAGE(D23:D31)</f>
        <v>11.771111111111113</v>
      </c>
      <c r="F23" s="18">
        <f>_xlfn.STDEV.S(D23:D31)</f>
        <v>0.68586522809595074</v>
      </c>
      <c r="H23" s="19">
        <v>5.0000000000000001E-3</v>
      </c>
      <c r="I23" s="17">
        <v>1</v>
      </c>
      <c r="J23" s="17">
        <v>1</v>
      </c>
      <c r="K23" s="5">
        <v>13.61</v>
      </c>
      <c r="L23" s="18">
        <f>AVERAGE(K23:K31)</f>
        <v>13.361111111111112</v>
      </c>
      <c r="M23" s="18">
        <f>_xlfn.STDEV.S(K23:K31)</f>
        <v>0.46079942611847008</v>
      </c>
    </row>
    <row r="24" spans="1:13" x14ac:dyDescent="0.45">
      <c r="A24" s="19"/>
      <c r="B24" s="17">
        <v>1</v>
      </c>
      <c r="C24" s="17">
        <v>2</v>
      </c>
      <c r="D24" s="5">
        <v>12.52</v>
      </c>
      <c r="E24" s="18"/>
      <c r="F24" s="18"/>
      <c r="H24" s="19"/>
      <c r="I24" s="17">
        <v>1</v>
      </c>
      <c r="J24" s="17">
        <v>2</v>
      </c>
      <c r="K24" s="5">
        <v>13.88</v>
      </c>
      <c r="L24" s="18"/>
      <c r="M24" s="18"/>
    </row>
    <row r="25" spans="1:13" x14ac:dyDescent="0.45">
      <c r="A25" s="19"/>
      <c r="B25" s="17">
        <v>1</v>
      </c>
      <c r="C25" s="17">
        <v>3</v>
      </c>
      <c r="D25" s="5">
        <v>11.52</v>
      </c>
      <c r="E25" s="18"/>
      <c r="F25" s="18"/>
      <c r="H25" s="19"/>
      <c r="I25" s="17">
        <v>1</v>
      </c>
      <c r="J25" s="17">
        <v>3</v>
      </c>
      <c r="K25" s="5">
        <v>14.16</v>
      </c>
      <c r="L25" s="18"/>
      <c r="M25" s="18"/>
    </row>
    <row r="26" spans="1:13" x14ac:dyDescent="0.45">
      <c r="A26" s="19"/>
      <c r="B26" s="17">
        <v>2</v>
      </c>
      <c r="C26" s="17">
        <v>1</v>
      </c>
      <c r="D26" s="5">
        <v>10.88</v>
      </c>
      <c r="E26" s="18"/>
      <c r="F26" s="18"/>
      <c r="H26" s="19"/>
      <c r="I26" s="17">
        <v>2</v>
      </c>
      <c r="J26" s="17">
        <v>1</v>
      </c>
      <c r="K26" s="5">
        <v>13.21</v>
      </c>
      <c r="L26" s="18"/>
      <c r="M26" s="18"/>
    </row>
    <row r="27" spans="1:13" x14ac:dyDescent="0.45">
      <c r="A27" s="19"/>
      <c r="B27" s="17">
        <v>2</v>
      </c>
      <c r="C27" s="17">
        <v>2</v>
      </c>
      <c r="D27" s="5">
        <v>11.02</v>
      </c>
      <c r="E27" s="18"/>
      <c r="F27" s="18"/>
      <c r="H27" s="19"/>
      <c r="I27" s="17">
        <v>2</v>
      </c>
      <c r="J27" s="17">
        <v>2</v>
      </c>
      <c r="K27" s="5">
        <v>13.22</v>
      </c>
      <c r="L27" s="18"/>
      <c r="M27" s="18"/>
    </row>
    <row r="28" spans="1:13" x14ac:dyDescent="0.45">
      <c r="A28" s="19"/>
      <c r="B28" s="17">
        <v>2</v>
      </c>
      <c r="C28" s="17">
        <v>3</v>
      </c>
      <c r="D28" s="5">
        <v>11.48</v>
      </c>
      <c r="E28" s="18"/>
      <c r="F28" s="18"/>
      <c r="H28" s="19"/>
      <c r="I28" s="17">
        <v>2</v>
      </c>
      <c r="J28" s="17">
        <v>3</v>
      </c>
      <c r="K28" s="5">
        <v>13.03</v>
      </c>
      <c r="L28" s="18"/>
      <c r="M28" s="18"/>
    </row>
    <row r="29" spans="1:13" x14ac:dyDescent="0.45">
      <c r="A29" s="19"/>
      <c r="B29" s="17">
        <v>3</v>
      </c>
      <c r="C29" s="17">
        <v>1</v>
      </c>
      <c r="D29" s="5">
        <v>12.54</v>
      </c>
      <c r="E29" s="18"/>
      <c r="F29" s="18"/>
      <c r="H29" s="19"/>
      <c r="I29" s="17">
        <v>3</v>
      </c>
      <c r="J29" s="17">
        <v>1</v>
      </c>
      <c r="K29" s="5">
        <v>13.32</v>
      </c>
      <c r="L29" s="18"/>
      <c r="M29" s="18"/>
    </row>
    <row r="30" spans="1:13" x14ac:dyDescent="0.45">
      <c r="A30" s="19"/>
      <c r="B30" s="17">
        <v>3</v>
      </c>
      <c r="C30" s="17">
        <v>2</v>
      </c>
      <c r="D30" s="5">
        <v>12.78</v>
      </c>
      <c r="E30" s="18"/>
      <c r="F30" s="18"/>
      <c r="H30" s="19"/>
      <c r="I30" s="17">
        <v>3</v>
      </c>
      <c r="J30" s="17">
        <v>2</v>
      </c>
      <c r="K30" s="5">
        <v>12.62</v>
      </c>
      <c r="L30" s="18"/>
      <c r="M30" s="18"/>
    </row>
    <row r="31" spans="1:13" x14ac:dyDescent="0.45">
      <c r="A31" s="19"/>
      <c r="B31" s="17">
        <v>3</v>
      </c>
      <c r="C31" s="17">
        <v>3</v>
      </c>
      <c r="D31" s="5">
        <v>11.48</v>
      </c>
      <c r="E31" s="18"/>
      <c r="F31" s="18"/>
      <c r="H31" s="19"/>
      <c r="I31" s="17">
        <v>3</v>
      </c>
      <c r="J31" s="17">
        <v>3</v>
      </c>
      <c r="K31" s="5">
        <v>13.2</v>
      </c>
      <c r="L31" s="18"/>
      <c r="M31" s="18"/>
    </row>
    <row r="32" spans="1:13" x14ac:dyDescent="0.45">
      <c r="A32" s="19">
        <v>0.01</v>
      </c>
      <c r="B32" s="17">
        <v>1</v>
      </c>
      <c r="C32" s="17">
        <v>1</v>
      </c>
      <c r="D32" s="5">
        <v>11.17</v>
      </c>
      <c r="E32" s="18">
        <f>AVERAGE(D32:D40)</f>
        <v>11.526666666666666</v>
      </c>
      <c r="F32" s="18">
        <f>_xlfn.STDEV.S(D32:D40)</f>
        <v>0.84464489579941227</v>
      </c>
      <c r="H32" s="19">
        <v>0.01</v>
      </c>
      <c r="I32" s="17">
        <v>1</v>
      </c>
      <c r="J32" s="17">
        <v>1</v>
      </c>
      <c r="K32" s="5">
        <v>13.73</v>
      </c>
      <c r="L32" s="18">
        <f>AVERAGE(K32:K40)</f>
        <v>13.428888888888887</v>
      </c>
      <c r="M32" s="18">
        <f>_xlfn.STDEV.S(K32:K40)</f>
        <v>0.56900009763717208</v>
      </c>
    </row>
    <row r="33" spans="1:13" x14ac:dyDescent="0.45">
      <c r="A33" s="19"/>
      <c r="B33" s="17">
        <v>1</v>
      </c>
      <c r="C33" s="17">
        <v>2</v>
      </c>
      <c r="D33" s="5">
        <v>11.75</v>
      </c>
      <c r="E33" s="18"/>
      <c r="F33" s="18"/>
      <c r="H33" s="19"/>
      <c r="I33" s="17">
        <v>1</v>
      </c>
      <c r="J33" s="17">
        <v>2</v>
      </c>
      <c r="K33" s="5">
        <v>13.34</v>
      </c>
      <c r="L33" s="18"/>
      <c r="M33" s="18"/>
    </row>
    <row r="34" spans="1:13" x14ac:dyDescent="0.45">
      <c r="A34" s="19"/>
      <c r="B34" s="17">
        <v>1</v>
      </c>
      <c r="C34" s="17">
        <v>3</v>
      </c>
      <c r="D34" s="5">
        <v>10.11</v>
      </c>
      <c r="E34" s="18"/>
      <c r="F34" s="18"/>
      <c r="H34" s="19"/>
      <c r="I34" s="17">
        <v>1</v>
      </c>
      <c r="J34" s="17">
        <v>3</v>
      </c>
      <c r="K34" s="5">
        <v>14.01</v>
      </c>
      <c r="L34" s="18"/>
      <c r="M34" s="18"/>
    </row>
    <row r="35" spans="1:13" x14ac:dyDescent="0.45">
      <c r="A35" s="19"/>
      <c r="B35" s="17">
        <v>2</v>
      </c>
      <c r="C35" s="17">
        <v>1</v>
      </c>
      <c r="D35" s="5">
        <v>10.48</v>
      </c>
      <c r="E35" s="18"/>
      <c r="F35" s="18"/>
      <c r="H35" s="19"/>
      <c r="I35" s="17">
        <v>2</v>
      </c>
      <c r="J35" s="17">
        <v>1</v>
      </c>
      <c r="K35" s="5">
        <v>13.9</v>
      </c>
      <c r="L35" s="18"/>
      <c r="M35" s="18"/>
    </row>
    <row r="36" spans="1:13" x14ac:dyDescent="0.45">
      <c r="A36" s="19"/>
      <c r="B36" s="17">
        <v>2</v>
      </c>
      <c r="C36" s="17">
        <v>2</v>
      </c>
      <c r="D36" s="5">
        <v>11.77</v>
      </c>
      <c r="E36" s="18"/>
      <c r="F36" s="18"/>
      <c r="H36" s="19"/>
      <c r="I36" s="17">
        <v>2</v>
      </c>
      <c r="J36" s="17">
        <v>2</v>
      </c>
      <c r="K36" s="5">
        <v>13.81</v>
      </c>
      <c r="L36" s="18"/>
      <c r="M36" s="18"/>
    </row>
    <row r="37" spans="1:13" x14ac:dyDescent="0.45">
      <c r="A37" s="19"/>
      <c r="B37" s="17">
        <v>2</v>
      </c>
      <c r="C37" s="17">
        <v>3</v>
      </c>
      <c r="D37" s="5">
        <v>11.3</v>
      </c>
      <c r="E37" s="18"/>
      <c r="F37" s="18"/>
      <c r="H37" s="19"/>
      <c r="I37" s="17">
        <v>2</v>
      </c>
      <c r="J37" s="17">
        <v>3</v>
      </c>
      <c r="K37" s="5">
        <v>13.88</v>
      </c>
      <c r="L37" s="18"/>
      <c r="M37" s="18"/>
    </row>
    <row r="38" spans="1:13" x14ac:dyDescent="0.45">
      <c r="A38" s="19"/>
      <c r="B38" s="17">
        <v>3</v>
      </c>
      <c r="C38" s="17">
        <v>1</v>
      </c>
      <c r="D38" s="5">
        <v>12.45</v>
      </c>
      <c r="E38" s="18"/>
      <c r="F38" s="18"/>
      <c r="H38" s="19"/>
      <c r="I38" s="17">
        <v>3</v>
      </c>
      <c r="J38" s="17">
        <v>1</v>
      </c>
      <c r="K38" s="5">
        <v>12.53</v>
      </c>
      <c r="L38" s="18"/>
      <c r="M38" s="18"/>
    </row>
    <row r="39" spans="1:13" x14ac:dyDescent="0.45">
      <c r="A39" s="19"/>
      <c r="B39" s="17">
        <v>3</v>
      </c>
      <c r="C39" s="17">
        <v>2</v>
      </c>
      <c r="D39" s="5">
        <v>12.57</v>
      </c>
      <c r="E39" s="18"/>
      <c r="F39" s="18"/>
      <c r="H39" s="19"/>
      <c r="I39" s="17">
        <v>3</v>
      </c>
      <c r="J39" s="17">
        <v>2</v>
      </c>
      <c r="K39" s="5">
        <v>12.66</v>
      </c>
      <c r="L39" s="18"/>
      <c r="M39" s="18"/>
    </row>
    <row r="40" spans="1:13" x14ac:dyDescent="0.45">
      <c r="A40" s="19"/>
      <c r="B40" s="17">
        <v>3</v>
      </c>
      <c r="C40" s="17">
        <v>3</v>
      </c>
      <c r="D40" s="5">
        <v>12.14</v>
      </c>
      <c r="E40" s="18"/>
      <c r="F40" s="18"/>
      <c r="H40" s="19"/>
      <c r="I40" s="17">
        <v>3</v>
      </c>
      <c r="J40" s="17">
        <v>3</v>
      </c>
      <c r="K40" s="5">
        <v>13</v>
      </c>
      <c r="L40" s="18"/>
      <c r="M40" s="18"/>
    </row>
    <row r="41" spans="1:13" x14ac:dyDescent="0.45">
      <c r="A41" s="19">
        <v>0.05</v>
      </c>
      <c r="B41" s="17">
        <v>1</v>
      </c>
      <c r="C41" s="17">
        <v>1</v>
      </c>
      <c r="D41" s="5">
        <v>12.28</v>
      </c>
      <c r="E41" s="18">
        <f>AVERAGE(D41:D50)</f>
        <v>11.824</v>
      </c>
      <c r="F41" s="18">
        <f>_xlfn.STDEV.S(D41:D49)</f>
        <v>0.61605600394769255</v>
      </c>
      <c r="H41" s="19">
        <v>0.05</v>
      </c>
      <c r="I41" s="17">
        <v>1</v>
      </c>
      <c r="J41" s="17">
        <v>1</v>
      </c>
      <c r="K41" s="5">
        <v>12.54</v>
      </c>
      <c r="L41" s="18">
        <f>AVERAGE(K41:K50)</f>
        <v>13.249000000000001</v>
      </c>
      <c r="M41" s="18">
        <f>_xlfn.STDEV.S(K41:K49)</f>
        <v>0.66407830863535955</v>
      </c>
    </row>
    <row r="42" spans="1:13" x14ac:dyDescent="0.45">
      <c r="A42" s="19"/>
      <c r="B42" s="17">
        <v>1</v>
      </c>
      <c r="C42" s="17">
        <v>2</v>
      </c>
      <c r="D42" s="5">
        <v>11.31</v>
      </c>
      <c r="E42" s="18"/>
      <c r="F42" s="18"/>
      <c r="H42" s="19"/>
      <c r="I42" s="17">
        <v>1</v>
      </c>
      <c r="J42" s="17">
        <v>2</v>
      </c>
      <c r="K42" s="5">
        <v>13.6</v>
      </c>
      <c r="L42" s="18"/>
      <c r="M42" s="18"/>
    </row>
    <row r="43" spans="1:13" x14ac:dyDescent="0.45">
      <c r="A43" s="19"/>
      <c r="B43" s="17">
        <v>1</v>
      </c>
      <c r="C43" s="17">
        <v>3</v>
      </c>
      <c r="D43" s="5">
        <v>10.89</v>
      </c>
      <c r="E43" s="18"/>
      <c r="F43" s="18"/>
      <c r="H43" s="19"/>
      <c r="I43" s="17">
        <v>1</v>
      </c>
      <c r="J43" s="17">
        <v>3</v>
      </c>
      <c r="K43" s="5">
        <v>12.49</v>
      </c>
      <c r="L43" s="18"/>
      <c r="M43" s="18"/>
    </row>
    <row r="44" spans="1:13" x14ac:dyDescent="0.45">
      <c r="A44" s="19"/>
      <c r="B44" s="17">
        <v>2</v>
      </c>
      <c r="C44" s="17">
        <v>1</v>
      </c>
      <c r="D44" s="5">
        <v>11.81</v>
      </c>
      <c r="E44" s="18"/>
      <c r="F44" s="18"/>
      <c r="H44" s="19"/>
      <c r="I44" s="17">
        <v>2</v>
      </c>
      <c r="J44" s="17">
        <v>1</v>
      </c>
      <c r="K44" s="5">
        <v>13.33</v>
      </c>
      <c r="L44" s="18"/>
      <c r="M44" s="18"/>
    </row>
    <row r="45" spans="1:13" x14ac:dyDescent="0.45">
      <c r="A45" s="19"/>
      <c r="B45" s="17">
        <v>2</v>
      </c>
      <c r="C45" s="17">
        <v>2</v>
      </c>
      <c r="D45" s="5">
        <v>11.81</v>
      </c>
      <c r="E45" s="18"/>
      <c r="F45" s="18"/>
      <c r="H45" s="19"/>
      <c r="I45" s="17">
        <v>2</v>
      </c>
      <c r="J45" s="17">
        <v>2</v>
      </c>
      <c r="K45" s="5">
        <v>14.03</v>
      </c>
      <c r="L45" s="18"/>
      <c r="M45" s="18"/>
    </row>
    <row r="46" spans="1:13" x14ac:dyDescent="0.45">
      <c r="A46" s="19"/>
      <c r="B46" s="17">
        <v>2</v>
      </c>
      <c r="C46" s="17">
        <v>3</v>
      </c>
      <c r="D46" s="5">
        <v>11.52</v>
      </c>
      <c r="E46" s="18"/>
      <c r="F46" s="18"/>
      <c r="H46" s="19"/>
      <c r="I46" s="17">
        <v>2</v>
      </c>
      <c r="J46" s="17">
        <v>3</v>
      </c>
      <c r="K46" s="5">
        <v>14.07</v>
      </c>
      <c r="L46" s="18"/>
      <c r="M46" s="18"/>
    </row>
    <row r="47" spans="1:13" x14ac:dyDescent="0.45">
      <c r="A47" s="19"/>
      <c r="B47" s="17">
        <v>3</v>
      </c>
      <c r="C47" s="17">
        <v>1</v>
      </c>
      <c r="D47" s="5">
        <v>12.79</v>
      </c>
      <c r="E47" s="18"/>
      <c r="F47" s="18"/>
      <c r="H47" s="19"/>
      <c r="I47" s="17">
        <v>3</v>
      </c>
      <c r="J47" s="17">
        <v>1</v>
      </c>
      <c r="K47" s="5">
        <v>12.56</v>
      </c>
      <c r="L47" s="18"/>
      <c r="M47" s="18"/>
    </row>
    <row r="48" spans="1:13" x14ac:dyDescent="0.45">
      <c r="A48" s="19"/>
      <c r="B48" s="17">
        <v>3</v>
      </c>
      <c r="C48" s="17">
        <v>2</v>
      </c>
      <c r="D48" s="5">
        <v>12.62</v>
      </c>
      <c r="E48" s="18"/>
      <c r="F48" s="18"/>
      <c r="H48" s="19"/>
      <c r="I48" s="17">
        <v>3</v>
      </c>
      <c r="J48" s="17">
        <v>2</v>
      </c>
      <c r="K48" s="5">
        <v>13.52</v>
      </c>
      <c r="L48" s="18"/>
      <c r="M48" s="18"/>
    </row>
    <row r="49" spans="1:13" x14ac:dyDescent="0.45">
      <c r="A49" s="19"/>
      <c r="B49" s="17">
        <v>3</v>
      </c>
      <c r="C49" s="17">
        <v>3</v>
      </c>
      <c r="D49" s="5">
        <v>12.13</v>
      </c>
      <c r="E49" s="18"/>
      <c r="F49" s="18"/>
      <c r="H49" s="19"/>
      <c r="I49" s="17">
        <v>3</v>
      </c>
      <c r="J49" s="17">
        <v>3</v>
      </c>
      <c r="K49" s="5">
        <v>14.01</v>
      </c>
      <c r="L49" s="18"/>
      <c r="M49" s="18"/>
    </row>
    <row r="50" spans="1:13" x14ac:dyDescent="0.45">
      <c r="A50" s="19">
        <v>0.1</v>
      </c>
      <c r="B50" s="17">
        <v>1</v>
      </c>
      <c r="C50" s="17">
        <v>1</v>
      </c>
      <c r="D50" s="5">
        <v>11.08</v>
      </c>
      <c r="E50" s="18">
        <f>AVERAGE(D50:D58)</f>
        <v>11.629999999999999</v>
      </c>
      <c r="F50" s="18">
        <f>_xlfn.STDEV.S(D50:D58)</f>
        <v>0.76584920186679062</v>
      </c>
      <c r="H50" s="19">
        <v>0.1</v>
      </c>
      <c r="I50" s="17">
        <v>1</v>
      </c>
      <c r="J50" s="17">
        <v>1</v>
      </c>
      <c r="K50" s="5">
        <v>12.34</v>
      </c>
      <c r="L50" s="18">
        <f>AVERAGE(K50:K58)</f>
        <v>13.122222222222222</v>
      </c>
      <c r="M50" s="18">
        <f>_xlfn.STDEV.S(K50:K58)</f>
        <v>0.44395320073679467</v>
      </c>
    </row>
    <row r="51" spans="1:13" x14ac:dyDescent="0.45">
      <c r="A51" s="19"/>
      <c r="B51" s="17">
        <v>1</v>
      </c>
      <c r="C51" s="17">
        <v>2</v>
      </c>
      <c r="D51" s="5">
        <v>11.07</v>
      </c>
      <c r="E51" s="18"/>
      <c r="F51" s="18"/>
      <c r="H51" s="19"/>
      <c r="I51" s="17">
        <v>1</v>
      </c>
      <c r="J51" s="17">
        <v>2</v>
      </c>
      <c r="K51" s="5">
        <v>12.85</v>
      </c>
      <c r="L51" s="18"/>
      <c r="M51" s="18"/>
    </row>
    <row r="52" spans="1:13" x14ac:dyDescent="0.45">
      <c r="A52" s="19"/>
      <c r="B52" s="17">
        <v>1</v>
      </c>
      <c r="C52" s="17">
        <v>3</v>
      </c>
      <c r="D52" s="5">
        <v>11.04</v>
      </c>
      <c r="E52" s="18"/>
      <c r="F52" s="18"/>
      <c r="H52" s="19"/>
      <c r="I52" s="17">
        <v>1</v>
      </c>
      <c r="J52" s="17">
        <v>3</v>
      </c>
      <c r="K52" s="5">
        <v>13.1</v>
      </c>
      <c r="L52" s="18"/>
      <c r="M52" s="18"/>
    </row>
    <row r="53" spans="1:13" x14ac:dyDescent="0.45">
      <c r="A53" s="19"/>
      <c r="B53" s="17">
        <v>2</v>
      </c>
      <c r="C53" s="17">
        <v>1</v>
      </c>
      <c r="D53" s="5">
        <v>11.14</v>
      </c>
      <c r="E53" s="18"/>
      <c r="F53" s="18"/>
      <c r="H53" s="19"/>
      <c r="I53" s="17">
        <v>2</v>
      </c>
      <c r="J53" s="17">
        <v>1</v>
      </c>
      <c r="K53" s="5">
        <v>13.56</v>
      </c>
      <c r="L53" s="18"/>
      <c r="M53" s="18"/>
    </row>
    <row r="54" spans="1:13" x14ac:dyDescent="0.45">
      <c r="A54" s="19"/>
      <c r="B54" s="17">
        <v>2</v>
      </c>
      <c r="C54" s="17">
        <v>2</v>
      </c>
      <c r="D54" s="5">
        <v>10.69</v>
      </c>
      <c r="E54" s="18"/>
      <c r="F54" s="18"/>
      <c r="H54" s="19"/>
      <c r="I54" s="17">
        <v>2</v>
      </c>
      <c r="J54" s="17">
        <v>2</v>
      </c>
      <c r="K54" s="5">
        <v>13.41</v>
      </c>
      <c r="L54" s="18"/>
      <c r="M54" s="18"/>
    </row>
    <row r="55" spans="1:13" x14ac:dyDescent="0.45">
      <c r="A55" s="19"/>
      <c r="B55" s="17">
        <v>2</v>
      </c>
      <c r="C55" s="17">
        <v>3</v>
      </c>
      <c r="D55" s="5">
        <v>12.71</v>
      </c>
      <c r="E55" s="18"/>
      <c r="F55" s="18"/>
      <c r="H55" s="19"/>
      <c r="I55" s="17">
        <v>2</v>
      </c>
      <c r="J55" s="17">
        <v>3</v>
      </c>
      <c r="K55" s="5">
        <v>13.59</v>
      </c>
      <c r="L55" s="18"/>
      <c r="M55" s="18"/>
    </row>
    <row r="56" spans="1:13" x14ac:dyDescent="0.45">
      <c r="A56" s="19"/>
      <c r="B56" s="17">
        <v>3</v>
      </c>
      <c r="C56" s="17">
        <v>1</v>
      </c>
      <c r="D56" s="5">
        <v>12.42</v>
      </c>
      <c r="E56" s="18"/>
      <c r="F56" s="18"/>
      <c r="H56" s="19"/>
      <c r="I56" s="17">
        <v>3</v>
      </c>
      <c r="J56" s="17">
        <v>1</v>
      </c>
      <c r="K56" s="5">
        <v>13.47</v>
      </c>
      <c r="L56" s="18"/>
      <c r="M56" s="18"/>
    </row>
    <row r="57" spans="1:13" x14ac:dyDescent="0.45">
      <c r="A57" s="19"/>
      <c r="B57" s="17">
        <v>3</v>
      </c>
      <c r="C57" s="17">
        <v>2</v>
      </c>
      <c r="D57" s="5">
        <v>12.16</v>
      </c>
      <c r="E57" s="18"/>
      <c r="F57" s="18"/>
      <c r="H57" s="19"/>
      <c r="I57" s="17">
        <v>3</v>
      </c>
      <c r="J57" s="17">
        <v>2</v>
      </c>
      <c r="K57" s="5">
        <v>13.18</v>
      </c>
      <c r="L57" s="18"/>
      <c r="M57" s="18"/>
    </row>
    <row r="58" spans="1:13" x14ac:dyDescent="0.45">
      <c r="A58" s="19"/>
      <c r="B58" s="17">
        <v>3</v>
      </c>
      <c r="C58" s="17">
        <v>3</v>
      </c>
      <c r="D58" s="5">
        <v>12.36</v>
      </c>
      <c r="E58" s="18"/>
      <c r="F58" s="18"/>
      <c r="H58" s="19"/>
      <c r="I58" s="17">
        <v>3</v>
      </c>
      <c r="J58" s="17">
        <v>3</v>
      </c>
      <c r="K58" s="5">
        <v>12.6</v>
      </c>
      <c r="L58" s="18"/>
      <c r="M58" s="18"/>
    </row>
    <row r="59" spans="1:13" x14ac:dyDescent="0.45">
      <c r="A59" s="19">
        <v>0.3</v>
      </c>
      <c r="B59" s="17">
        <v>1</v>
      </c>
      <c r="C59" s="17">
        <v>1</v>
      </c>
      <c r="D59" s="5">
        <v>10</v>
      </c>
      <c r="E59" s="18">
        <f>AVERAGE(D59:D67)</f>
        <v>10.268888888888888</v>
      </c>
      <c r="F59" s="18">
        <f>_xlfn.STDEV.S(D59:D67)</f>
        <v>0.40383921442959331</v>
      </c>
      <c r="H59" s="19">
        <v>0.3</v>
      </c>
      <c r="I59" s="17">
        <v>1</v>
      </c>
      <c r="J59" s="17">
        <v>1</v>
      </c>
      <c r="K59" s="5">
        <v>12.73</v>
      </c>
      <c r="L59" s="18">
        <f>AVERAGE(K59:K67)</f>
        <v>12.535555555555558</v>
      </c>
      <c r="M59" s="18">
        <f>_xlfn.STDEV.S(K59:K67)</f>
        <v>0.4149431018558784</v>
      </c>
    </row>
    <row r="60" spans="1:13" x14ac:dyDescent="0.45">
      <c r="A60" s="19"/>
      <c r="B60" s="17">
        <v>1</v>
      </c>
      <c r="C60" s="17">
        <v>2</v>
      </c>
      <c r="D60" s="5">
        <v>10.029999999999999</v>
      </c>
      <c r="E60" s="18"/>
      <c r="F60" s="18"/>
      <c r="H60" s="19"/>
      <c r="I60" s="17">
        <v>1</v>
      </c>
      <c r="J60" s="17">
        <v>2</v>
      </c>
      <c r="K60" s="5">
        <v>12.88</v>
      </c>
      <c r="L60" s="18"/>
      <c r="M60" s="18"/>
    </row>
    <row r="61" spans="1:13" x14ac:dyDescent="0.45">
      <c r="A61" s="19"/>
      <c r="B61" s="17">
        <v>1</v>
      </c>
      <c r="C61" s="17">
        <v>3</v>
      </c>
      <c r="D61" s="5">
        <v>10.07</v>
      </c>
      <c r="E61" s="18"/>
      <c r="F61" s="18"/>
      <c r="H61" s="19"/>
      <c r="I61" s="17">
        <v>1</v>
      </c>
      <c r="J61" s="17">
        <v>3</v>
      </c>
      <c r="K61" s="5">
        <v>12.7</v>
      </c>
      <c r="L61" s="18"/>
      <c r="M61" s="18"/>
    </row>
    <row r="62" spans="1:13" x14ac:dyDescent="0.45">
      <c r="A62" s="19"/>
      <c r="B62" s="17">
        <v>2</v>
      </c>
      <c r="C62" s="17">
        <v>1</v>
      </c>
      <c r="D62" s="5">
        <v>9.59</v>
      </c>
      <c r="E62" s="18"/>
      <c r="F62" s="18"/>
      <c r="H62" s="19"/>
      <c r="I62" s="17">
        <v>2</v>
      </c>
      <c r="J62" s="17">
        <v>1</v>
      </c>
      <c r="K62" s="5">
        <v>12.74</v>
      </c>
      <c r="L62" s="18"/>
      <c r="M62" s="18"/>
    </row>
    <row r="63" spans="1:13" x14ac:dyDescent="0.45">
      <c r="A63" s="19"/>
      <c r="B63" s="17">
        <v>2</v>
      </c>
      <c r="C63" s="17">
        <v>2</v>
      </c>
      <c r="D63" s="5">
        <v>10.29</v>
      </c>
      <c r="E63" s="18"/>
      <c r="F63" s="18"/>
      <c r="H63" s="19"/>
      <c r="I63" s="17">
        <v>2</v>
      </c>
      <c r="J63" s="17">
        <v>2</v>
      </c>
      <c r="K63" s="5">
        <v>12.78</v>
      </c>
      <c r="L63" s="18"/>
      <c r="M63" s="18"/>
    </row>
    <row r="64" spans="1:13" x14ac:dyDescent="0.45">
      <c r="A64" s="19"/>
      <c r="B64" s="17">
        <v>2</v>
      </c>
      <c r="C64" s="17">
        <v>3</v>
      </c>
      <c r="D64" s="5">
        <v>10.23</v>
      </c>
      <c r="E64" s="18"/>
      <c r="F64" s="18"/>
      <c r="H64" s="19"/>
      <c r="I64" s="17">
        <v>2</v>
      </c>
      <c r="J64" s="17">
        <v>3</v>
      </c>
      <c r="K64" s="5">
        <v>12.99</v>
      </c>
      <c r="L64" s="18"/>
      <c r="M64" s="18"/>
    </row>
    <row r="65" spans="1:13" x14ac:dyDescent="0.45">
      <c r="A65" s="19"/>
      <c r="B65" s="17">
        <v>3</v>
      </c>
      <c r="C65" s="17">
        <v>1</v>
      </c>
      <c r="D65" s="5">
        <v>10.7</v>
      </c>
      <c r="E65" s="18"/>
      <c r="F65" s="18"/>
      <c r="H65" s="19"/>
      <c r="I65" s="17">
        <v>3</v>
      </c>
      <c r="J65" s="17">
        <v>1</v>
      </c>
      <c r="K65" s="5">
        <v>11.87</v>
      </c>
      <c r="L65" s="18"/>
      <c r="M65" s="18"/>
    </row>
    <row r="66" spans="1:13" x14ac:dyDescent="0.45">
      <c r="A66" s="19"/>
      <c r="B66" s="17">
        <v>3</v>
      </c>
      <c r="C66" s="17">
        <v>2</v>
      </c>
      <c r="D66" s="5">
        <v>10.67</v>
      </c>
      <c r="E66" s="18"/>
      <c r="F66" s="18"/>
      <c r="H66" s="19"/>
      <c r="I66" s="17">
        <v>3</v>
      </c>
      <c r="J66" s="17">
        <v>2</v>
      </c>
      <c r="K66" s="5">
        <v>12.07</v>
      </c>
      <c r="L66" s="18"/>
      <c r="M66" s="18"/>
    </row>
    <row r="67" spans="1:13" x14ac:dyDescent="0.45">
      <c r="A67" s="19"/>
      <c r="B67" s="17">
        <v>3</v>
      </c>
      <c r="C67" s="17">
        <v>3</v>
      </c>
      <c r="D67" s="5">
        <v>10.84</v>
      </c>
      <c r="E67" s="18"/>
      <c r="F67" s="18"/>
      <c r="H67" s="19"/>
      <c r="I67" s="17">
        <v>3</v>
      </c>
      <c r="J67" s="17">
        <v>3</v>
      </c>
      <c r="K67" s="5">
        <v>12.06</v>
      </c>
      <c r="L67" s="18"/>
      <c r="M67" s="18"/>
    </row>
    <row r="68" spans="1:13" x14ac:dyDescent="0.45">
      <c r="A68" s="19">
        <v>0.5</v>
      </c>
      <c r="B68" s="17">
        <v>1</v>
      </c>
      <c r="C68" s="17">
        <v>1</v>
      </c>
      <c r="D68" s="5">
        <v>9.91</v>
      </c>
      <c r="E68" s="18">
        <f>AVERAGE(D68:D76)</f>
        <v>10.004444444444443</v>
      </c>
      <c r="F68" s="18">
        <f>_xlfn.STDEV.S(D68:D76)</f>
        <v>0.52163471680648121</v>
      </c>
      <c r="H68" s="19">
        <v>0.5</v>
      </c>
      <c r="I68" s="17">
        <v>1</v>
      </c>
      <c r="J68" s="17">
        <v>1</v>
      </c>
      <c r="K68" s="5">
        <v>12.78</v>
      </c>
      <c r="L68" s="18">
        <f>AVERAGE(K68:K76)</f>
        <v>12.408888888888889</v>
      </c>
      <c r="M68" s="18">
        <f>_xlfn.STDEV.S(K68:K76)</f>
        <v>0.28872324310853664</v>
      </c>
    </row>
    <row r="69" spans="1:13" x14ac:dyDescent="0.45">
      <c r="A69" s="19"/>
      <c r="B69" s="17">
        <v>1</v>
      </c>
      <c r="C69" s="17">
        <v>2</v>
      </c>
      <c r="D69" s="5">
        <v>10.220000000000001</v>
      </c>
      <c r="E69" s="18"/>
      <c r="F69" s="18"/>
      <c r="H69" s="19"/>
      <c r="I69" s="17">
        <v>1</v>
      </c>
      <c r="J69" s="17">
        <v>2</v>
      </c>
      <c r="K69" s="5">
        <v>12.79</v>
      </c>
      <c r="L69" s="18"/>
      <c r="M69" s="18"/>
    </row>
    <row r="70" spans="1:13" x14ac:dyDescent="0.45">
      <c r="A70" s="19"/>
      <c r="B70" s="17">
        <v>1</v>
      </c>
      <c r="C70" s="17">
        <v>3</v>
      </c>
      <c r="D70" s="5">
        <v>10.15</v>
      </c>
      <c r="E70" s="18"/>
      <c r="F70" s="18"/>
      <c r="H70" s="19"/>
      <c r="I70" s="17">
        <v>1</v>
      </c>
      <c r="J70" s="17">
        <v>3</v>
      </c>
      <c r="K70" s="5">
        <v>12.04</v>
      </c>
      <c r="L70" s="18"/>
      <c r="M70" s="18"/>
    </row>
    <row r="71" spans="1:13" x14ac:dyDescent="0.45">
      <c r="A71" s="19"/>
      <c r="B71" s="17">
        <v>2</v>
      </c>
      <c r="C71" s="17">
        <v>1</v>
      </c>
      <c r="D71" s="5">
        <v>9.43</v>
      </c>
      <c r="E71" s="18"/>
      <c r="F71" s="18"/>
      <c r="H71" s="19"/>
      <c r="I71" s="17">
        <v>2</v>
      </c>
      <c r="J71" s="17">
        <v>1</v>
      </c>
      <c r="K71" s="5">
        <v>12.27</v>
      </c>
      <c r="L71" s="18"/>
      <c r="M71" s="18"/>
    </row>
    <row r="72" spans="1:13" x14ac:dyDescent="0.45">
      <c r="A72" s="19"/>
      <c r="B72" s="17">
        <v>2</v>
      </c>
      <c r="C72" s="17">
        <v>2</v>
      </c>
      <c r="D72" s="5">
        <v>9.51</v>
      </c>
      <c r="E72" s="18"/>
      <c r="F72" s="18"/>
      <c r="H72" s="19"/>
      <c r="I72" s="17">
        <v>2</v>
      </c>
      <c r="J72" s="17">
        <v>2</v>
      </c>
      <c r="K72" s="5">
        <v>12.22</v>
      </c>
      <c r="L72" s="18"/>
      <c r="M72" s="18"/>
    </row>
    <row r="73" spans="1:13" x14ac:dyDescent="0.45">
      <c r="A73" s="19"/>
      <c r="B73" s="17">
        <v>2</v>
      </c>
      <c r="C73" s="17">
        <v>3</v>
      </c>
      <c r="D73" s="5">
        <v>9.41</v>
      </c>
      <c r="E73" s="18"/>
      <c r="F73" s="18"/>
      <c r="H73" s="19"/>
      <c r="I73" s="17">
        <v>2</v>
      </c>
      <c r="J73" s="17">
        <v>3</v>
      </c>
      <c r="K73" s="5">
        <v>12.45</v>
      </c>
      <c r="L73" s="18"/>
      <c r="M73" s="18"/>
    </row>
    <row r="74" spans="1:13" x14ac:dyDescent="0.45">
      <c r="A74" s="19"/>
      <c r="B74" s="17">
        <v>3</v>
      </c>
      <c r="C74" s="17">
        <v>1</v>
      </c>
      <c r="D74" s="5">
        <v>10.38</v>
      </c>
      <c r="E74" s="18"/>
      <c r="F74" s="18"/>
      <c r="H74" s="19"/>
      <c r="I74" s="17">
        <v>3</v>
      </c>
      <c r="J74" s="17">
        <v>1</v>
      </c>
      <c r="K74" s="5">
        <v>12.45</v>
      </c>
      <c r="L74" s="18"/>
      <c r="M74" s="18"/>
    </row>
    <row r="75" spans="1:13" x14ac:dyDescent="0.45">
      <c r="A75" s="19"/>
      <c r="B75" s="17">
        <v>3</v>
      </c>
      <c r="C75" s="17">
        <v>2</v>
      </c>
      <c r="D75" s="5">
        <v>11.02</v>
      </c>
      <c r="E75" s="18"/>
      <c r="F75" s="18"/>
      <c r="H75" s="19"/>
      <c r="I75" s="17">
        <v>3</v>
      </c>
      <c r="J75" s="17">
        <v>2</v>
      </c>
      <c r="K75" s="5">
        <v>12.64</v>
      </c>
      <c r="L75" s="18"/>
      <c r="M75" s="18"/>
    </row>
    <row r="76" spans="1:13" x14ac:dyDescent="0.45">
      <c r="A76" s="19"/>
      <c r="B76" s="17">
        <v>3</v>
      </c>
      <c r="C76" s="17">
        <v>3</v>
      </c>
      <c r="D76" s="5">
        <v>10.01</v>
      </c>
      <c r="E76" s="18"/>
      <c r="F76" s="18"/>
      <c r="H76" s="19"/>
      <c r="I76" s="17">
        <v>3</v>
      </c>
      <c r="J76" s="17">
        <v>3</v>
      </c>
      <c r="K76" s="5">
        <v>12.04</v>
      </c>
      <c r="L76" s="18"/>
      <c r="M76" s="18"/>
    </row>
    <row r="77" spans="1:13" x14ac:dyDescent="0.45">
      <c r="A77" s="19">
        <v>0.8</v>
      </c>
      <c r="B77" s="17">
        <v>1</v>
      </c>
      <c r="C77" s="17">
        <v>1</v>
      </c>
      <c r="D77" s="5">
        <v>9.76</v>
      </c>
      <c r="E77" s="18">
        <f>AVERAGE(D77:D85)</f>
        <v>10.524444444444445</v>
      </c>
      <c r="F77" s="18">
        <f>_xlfn.STDEV.S(D77:D85)</f>
        <v>0.50311805550762889</v>
      </c>
      <c r="H77" s="19">
        <v>0.8</v>
      </c>
      <c r="I77" s="17">
        <v>1</v>
      </c>
      <c r="J77" s="17">
        <v>1</v>
      </c>
      <c r="K77" s="5">
        <v>12.03</v>
      </c>
      <c r="L77" s="18">
        <f>AVERAGE(K77:K85)</f>
        <v>12.458888888888888</v>
      </c>
      <c r="M77" s="18">
        <f>_xlfn.STDEV.S(K77:K85)</f>
        <v>0.27094484883664249</v>
      </c>
    </row>
    <row r="78" spans="1:13" x14ac:dyDescent="0.45">
      <c r="A78" s="19"/>
      <c r="B78" s="17">
        <v>1</v>
      </c>
      <c r="C78" s="17">
        <v>2</v>
      </c>
      <c r="D78" s="5">
        <v>9.73</v>
      </c>
      <c r="E78" s="18"/>
      <c r="F78" s="18"/>
      <c r="H78" s="19"/>
      <c r="I78" s="17">
        <v>1</v>
      </c>
      <c r="J78" s="17">
        <v>2</v>
      </c>
      <c r="K78" s="5">
        <v>12.79</v>
      </c>
      <c r="L78" s="18"/>
      <c r="M78" s="18"/>
    </row>
    <row r="79" spans="1:13" x14ac:dyDescent="0.45">
      <c r="A79" s="19"/>
      <c r="B79" s="17">
        <v>1</v>
      </c>
      <c r="C79" s="17">
        <v>3</v>
      </c>
      <c r="D79" s="5">
        <v>10.41</v>
      </c>
      <c r="E79" s="18"/>
      <c r="F79" s="18"/>
      <c r="H79" s="19"/>
      <c r="I79" s="17">
        <v>1</v>
      </c>
      <c r="J79" s="17">
        <v>3</v>
      </c>
      <c r="K79" s="5">
        <v>12.92</v>
      </c>
      <c r="L79" s="18"/>
      <c r="M79" s="18"/>
    </row>
    <row r="80" spans="1:13" x14ac:dyDescent="0.45">
      <c r="A80" s="19"/>
      <c r="B80" s="17">
        <v>2</v>
      </c>
      <c r="C80" s="17">
        <v>1</v>
      </c>
      <c r="D80" s="5">
        <v>10.82</v>
      </c>
      <c r="E80" s="18"/>
      <c r="F80" s="18"/>
      <c r="H80" s="19"/>
      <c r="I80" s="17">
        <v>2</v>
      </c>
      <c r="J80" s="17">
        <v>1</v>
      </c>
      <c r="K80" s="5">
        <v>12.32</v>
      </c>
      <c r="L80" s="18"/>
      <c r="M80" s="18"/>
    </row>
    <row r="81" spans="1:13" x14ac:dyDescent="0.45">
      <c r="A81" s="19"/>
      <c r="B81" s="17">
        <v>2</v>
      </c>
      <c r="C81" s="17">
        <v>2</v>
      </c>
      <c r="D81" s="5">
        <v>10.62</v>
      </c>
      <c r="E81" s="18"/>
      <c r="F81" s="18"/>
      <c r="H81" s="19"/>
      <c r="I81" s="17">
        <v>2</v>
      </c>
      <c r="J81" s="17">
        <v>2</v>
      </c>
      <c r="K81" s="5">
        <v>12.41</v>
      </c>
      <c r="L81" s="18"/>
      <c r="M81" s="18"/>
    </row>
    <row r="82" spans="1:13" x14ac:dyDescent="0.45">
      <c r="A82" s="19"/>
      <c r="B82" s="17">
        <v>2</v>
      </c>
      <c r="C82" s="17">
        <v>3</v>
      </c>
      <c r="D82" s="5">
        <v>10.4</v>
      </c>
      <c r="E82" s="18"/>
      <c r="F82" s="18"/>
      <c r="H82" s="19"/>
      <c r="I82" s="17">
        <v>2</v>
      </c>
      <c r="J82" s="17">
        <v>3</v>
      </c>
      <c r="K82" s="5">
        <v>12.59</v>
      </c>
      <c r="L82" s="18"/>
      <c r="M82" s="18"/>
    </row>
    <row r="83" spans="1:13" x14ac:dyDescent="0.45">
      <c r="A83" s="19"/>
      <c r="B83" s="17">
        <v>3</v>
      </c>
      <c r="C83" s="17">
        <v>1</v>
      </c>
      <c r="D83" s="5">
        <v>11.12</v>
      </c>
      <c r="E83" s="18"/>
      <c r="F83" s="18"/>
      <c r="H83" s="19"/>
      <c r="I83" s="17">
        <v>3</v>
      </c>
      <c r="J83" s="17">
        <v>1</v>
      </c>
      <c r="K83" s="5">
        <v>12.33</v>
      </c>
      <c r="L83" s="18"/>
      <c r="M83" s="18"/>
    </row>
    <row r="84" spans="1:13" x14ac:dyDescent="0.45">
      <c r="A84" s="19"/>
      <c r="B84" s="17">
        <v>3</v>
      </c>
      <c r="C84" s="17">
        <v>2</v>
      </c>
      <c r="D84" s="5">
        <v>10.95</v>
      </c>
      <c r="E84" s="18"/>
      <c r="F84" s="18"/>
      <c r="H84" s="19"/>
      <c r="I84" s="17">
        <v>3</v>
      </c>
      <c r="J84" s="17">
        <v>2</v>
      </c>
      <c r="K84" s="5">
        <v>12.44</v>
      </c>
      <c r="L84" s="18"/>
      <c r="M84" s="18"/>
    </row>
    <row r="85" spans="1:13" x14ac:dyDescent="0.45">
      <c r="A85" s="19"/>
      <c r="B85" s="17">
        <v>3</v>
      </c>
      <c r="C85" s="17">
        <v>3</v>
      </c>
      <c r="D85" s="5">
        <v>10.91</v>
      </c>
      <c r="E85" s="18"/>
      <c r="F85" s="18"/>
      <c r="H85" s="19"/>
      <c r="I85" s="17">
        <v>3</v>
      </c>
      <c r="J85" s="17">
        <v>3</v>
      </c>
      <c r="K85" s="5">
        <v>12.3</v>
      </c>
      <c r="L85" s="18"/>
      <c r="M85" s="18"/>
    </row>
    <row r="86" spans="1:13" x14ac:dyDescent="0.45">
      <c r="A86" s="19">
        <v>1</v>
      </c>
      <c r="B86" s="17">
        <v>1</v>
      </c>
      <c r="C86" s="17">
        <v>1</v>
      </c>
      <c r="D86" s="5">
        <v>10.08</v>
      </c>
      <c r="E86" s="18">
        <f>AVERAGE(D86:D94)</f>
        <v>10.521111111111111</v>
      </c>
      <c r="F86" s="18">
        <f>_xlfn.STDEV.S(D86:D94)</f>
        <v>0.79552568224483555</v>
      </c>
    </row>
    <row r="87" spans="1:13" x14ac:dyDescent="0.45">
      <c r="A87" s="19"/>
      <c r="B87" s="17">
        <v>1</v>
      </c>
      <c r="C87" s="17">
        <v>2</v>
      </c>
      <c r="D87" s="5">
        <v>9.98</v>
      </c>
      <c r="E87" s="18"/>
      <c r="F87" s="18"/>
    </row>
    <row r="88" spans="1:13" x14ac:dyDescent="0.45">
      <c r="A88" s="19"/>
      <c r="B88" s="17">
        <v>1</v>
      </c>
      <c r="C88" s="17">
        <v>3</v>
      </c>
      <c r="D88" s="5">
        <v>9.85</v>
      </c>
      <c r="E88" s="18"/>
      <c r="F88" s="18"/>
    </row>
    <row r="89" spans="1:13" x14ac:dyDescent="0.45">
      <c r="A89" s="19"/>
      <c r="B89" s="17">
        <v>2</v>
      </c>
      <c r="C89" s="17">
        <v>1</v>
      </c>
      <c r="D89" s="5">
        <v>10.09</v>
      </c>
      <c r="E89" s="18"/>
      <c r="F89" s="18"/>
    </row>
    <row r="90" spans="1:13" x14ac:dyDescent="0.45">
      <c r="A90" s="19"/>
      <c r="B90" s="17">
        <v>2</v>
      </c>
      <c r="C90" s="17">
        <v>2</v>
      </c>
      <c r="D90" s="5">
        <v>10.63</v>
      </c>
      <c r="E90" s="18"/>
      <c r="F90" s="18"/>
    </row>
    <row r="91" spans="1:13" x14ac:dyDescent="0.45">
      <c r="A91" s="19"/>
      <c r="B91" s="17">
        <v>2</v>
      </c>
      <c r="C91" s="17">
        <v>3</v>
      </c>
      <c r="D91" s="5">
        <v>11.26</v>
      </c>
      <c r="E91" s="18"/>
      <c r="F91" s="18"/>
    </row>
    <row r="92" spans="1:13" x14ac:dyDescent="0.45">
      <c r="A92" s="19"/>
      <c r="B92" s="17">
        <v>3</v>
      </c>
      <c r="C92" s="17">
        <v>1</v>
      </c>
      <c r="D92" s="5">
        <v>11.6</v>
      </c>
      <c r="E92" s="18"/>
      <c r="F92" s="18"/>
    </row>
    <row r="93" spans="1:13" x14ac:dyDescent="0.45">
      <c r="A93" s="19"/>
      <c r="B93" s="17">
        <v>3</v>
      </c>
      <c r="C93" s="17">
        <v>2</v>
      </c>
      <c r="D93" s="5">
        <v>11.65</v>
      </c>
      <c r="E93" s="18"/>
      <c r="F93" s="18"/>
    </row>
    <row r="94" spans="1:13" x14ac:dyDescent="0.45">
      <c r="A94" s="19"/>
      <c r="B94" s="17">
        <v>3</v>
      </c>
      <c r="C94" s="17">
        <v>3</v>
      </c>
      <c r="D94" s="5">
        <v>9.5500000000000007</v>
      </c>
      <c r="E94" s="18"/>
      <c r="F94" s="18"/>
    </row>
  </sheetData>
  <mergeCells count="65">
    <mergeCell ref="A3:A4"/>
    <mergeCell ref="B3:B4"/>
    <mergeCell ref="C3:C4"/>
    <mergeCell ref="D3:F3"/>
    <mergeCell ref="A5:A13"/>
    <mergeCell ref="E5:E13"/>
    <mergeCell ref="F5:F13"/>
    <mergeCell ref="A14:A22"/>
    <mergeCell ref="E14:E22"/>
    <mergeCell ref="F14:F22"/>
    <mergeCell ref="A23:A31"/>
    <mergeCell ref="E23:E31"/>
    <mergeCell ref="F23:F31"/>
    <mergeCell ref="F50:F58"/>
    <mergeCell ref="A59:A67"/>
    <mergeCell ref="E59:E67"/>
    <mergeCell ref="F59:F67"/>
    <mergeCell ref="A32:A40"/>
    <mergeCell ref="E32:E40"/>
    <mergeCell ref="F32:F40"/>
    <mergeCell ref="A41:A49"/>
    <mergeCell ref="E41:E49"/>
    <mergeCell ref="F41:F49"/>
    <mergeCell ref="A86:A94"/>
    <mergeCell ref="E86:E94"/>
    <mergeCell ref="F86:F94"/>
    <mergeCell ref="H3:H4"/>
    <mergeCell ref="I3:I4"/>
    <mergeCell ref="H23:H31"/>
    <mergeCell ref="H50:H58"/>
    <mergeCell ref="H77:H85"/>
    <mergeCell ref="A68:A76"/>
    <mergeCell ref="E68:E76"/>
    <mergeCell ref="F68:F76"/>
    <mergeCell ref="A77:A85"/>
    <mergeCell ref="E77:E85"/>
    <mergeCell ref="F77:F85"/>
    <mergeCell ref="A50:A58"/>
    <mergeCell ref="E50:E58"/>
    <mergeCell ref="H41:H49"/>
    <mergeCell ref="L41:L49"/>
    <mergeCell ref="M41:M49"/>
    <mergeCell ref="K3:M3"/>
    <mergeCell ref="H5:H13"/>
    <mergeCell ref="L5:L13"/>
    <mergeCell ref="M5:M13"/>
    <mergeCell ref="H14:H22"/>
    <mergeCell ref="L14:L22"/>
    <mergeCell ref="M14:M22"/>
    <mergeCell ref="J3:J4"/>
    <mergeCell ref="L23:L31"/>
    <mergeCell ref="M23:M31"/>
    <mergeCell ref="H32:H40"/>
    <mergeCell ref="L32:L40"/>
    <mergeCell ref="M32:M40"/>
    <mergeCell ref="L77:L85"/>
    <mergeCell ref="M77:M85"/>
    <mergeCell ref="L50:L58"/>
    <mergeCell ref="M50:M58"/>
    <mergeCell ref="H59:H67"/>
    <mergeCell ref="L59:L67"/>
    <mergeCell ref="M59:M67"/>
    <mergeCell ref="H68:H76"/>
    <mergeCell ref="L68:L76"/>
    <mergeCell ref="M68:M7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7CD91-5A51-406E-8DB5-919F0A0C2D9E}">
  <dimension ref="A1:E57"/>
  <sheetViews>
    <sheetView workbookViewId="0"/>
  </sheetViews>
  <sheetFormatPr defaultRowHeight="14.25" x14ac:dyDescent="0.45"/>
  <cols>
    <col min="1" max="1" width="36.86328125" customWidth="1"/>
    <col min="2" max="5" width="14.6640625" customWidth="1"/>
  </cols>
  <sheetData>
    <row r="1" spans="1:5" x14ac:dyDescent="0.45">
      <c r="A1" s="6" t="s">
        <v>14</v>
      </c>
      <c r="B1" s="1"/>
      <c r="C1" s="7"/>
      <c r="D1" s="1"/>
      <c r="E1" s="1"/>
    </row>
    <row r="2" spans="1:5" x14ac:dyDescent="0.45">
      <c r="A2" s="8" t="s">
        <v>11</v>
      </c>
      <c r="B2" s="8" t="s">
        <v>1</v>
      </c>
      <c r="C2" s="8" t="s">
        <v>2</v>
      </c>
      <c r="D2" s="8" t="s">
        <v>12</v>
      </c>
      <c r="E2" s="8" t="s">
        <v>13</v>
      </c>
    </row>
    <row r="3" spans="1:5" x14ac:dyDescent="0.45">
      <c r="A3" s="23" t="s">
        <v>15</v>
      </c>
      <c r="B3" s="23">
        <v>1</v>
      </c>
      <c r="C3" s="8">
        <v>1</v>
      </c>
      <c r="D3" s="10">
        <v>218.7</v>
      </c>
      <c r="E3" s="9">
        <v>0.28399999999999997</v>
      </c>
    </row>
    <row r="4" spans="1:5" x14ac:dyDescent="0.45">
      <c r="A4" s="24"/>
      <c r="B4" s="24"/>
      <c r="C4" s="8">
        <v>2</v>
      </c>
      <c r="D4" s="10">
        <v>219</v>
      </c>
      <c r="E4" s="9">
        <v>0.29199999999999998</v>
      </c>
    </row>
    <row r="5" spans="1:5" x14ac:dyDescent="0.45">
      <c r="A5" s="24"/>
      <c r="B5" s="25"/>
      <c r="C5" s="8">
        <v>3</v>
      </c>
      <c r="D5" s="10">
        <v>220.5</v>
      </c>
      <c r="E5" s="9">
        <v>0.32900000000000001</v>
      </c>
    </row>
    <row r="6" spans="1:5" x14ac:dyDescent="0.45">
      <c r="A6" s="24"/>
      <c r="B6" s="23">
        <v>2</v>
      </c>
      <c r="C6" s="8">
        <v>1</v>
      </c>
      <c r="D6" s="10">
        <v>223.9</v>
      </c>
      <c r="E6" s="9">
        <v>0.28100000000000003</v>
      </c>
    </row>
    <row r="7" spans="1:5" x14ac:dyDescent="0.45">
      <c r="A7" s="24"/>
      <c r="B7" s="24"/>
      <c r="C7" s="8">
        <v>2</v>
      </c>
      <c r="D7" s="10">
        <v>219.2</v>
      </c>
      <c r="E7" s="9">
        <v>0.32100000000000001</v>
      </c>
    </row>
    <row r="8" spans="1:5" x14ac:dyDescent="0.45">
      <c r="A8" s="24"/>
      <c r="B8" s="25"/>
      <c r="C8" s="8">
        <v>3</v>
      </c>
      <c r="D8" s="10">
        <v>218.4</v>
      </c>
      <c r="E8" s="9">
        <v>0.35599999999999998</v>
      </c>
    </row>
    <row r="9" spans="1:5" x14ac:dyDescent="0.45">
      <c r="A9" s="24"/>
      <c r="B9" s="23">
        <v>3</v>
      </c>
      <c r="C9" s="8">
        <v>1</v>
      </c>
      <c r="D9" s="10">
        <v>223.9</v>
      </c>
      <c r="E9" s="9">
        <v>0.28100000000000003</v>
      </c>
    </row>
    <row r="10" spans="1:5" x14ac:dyDescent="0.45">
      <c r="A10" s="24"/>
      <c r="B10" s="24"/>
      <c r="C10" s="8">
        <v>2</v>
      </c>
      <c r="D10" s="10">
        <v>219.2</v>
      </c>
      <c r="E10" s="9">
        <v>0.32100000000000001</v>
      </c>
    </row>
    <row r="11" spans="1:5" x14ac:dyDescent="0.45">
      <c r="A11" s="24"/>
      <c r="B11" s="25"/>
      <c r="C11" s="8">
        <v>3</v>
      </c>
      <c r="D11" s="10">
        <v>218.4</v>
      </c>
      <c r="E11" s="9">
        <v>0.35599999999999998</v>
      </c>
    </row>
    <row r="12" spans="1:5" x14ac:dyDescent="0.45">
      <c r="A12" s="24"/>
      <c r="B12" s="22" t="s">
        <v>20</v>
      </c>
      <c r="C12" s="22"/>
      <c r="D12" s="11">
        <f>AVERAGE(D3:D11)</f>
        <v>220.13333333333335</v>
      </c>
      <c r="E12" s="12">
        <f>AVERAGE(E3:E11)</f>
        <v>0.31344444444444447</v>
      </c>
    </row>
    <row r="13" spans="1:5" x14ac:dyDescent="0.45">
      <c r="A13" s="25"/>
      <c r="B13" s="22" t="s">
        <v>21</v>
      </c>
      <c r="C13" s="22"/>
      <c r="D13" s="11">
        <f>STDEV(D3:D11)</f>
        <v>2.2248595461287022</v>
      </c>
      <c r="E13" s="12">
        <f>STDEV(E3:E11)</f>
        <v>3.0434811939254319E-2</v>
      </c>
    </row>
    <row r="14" spans="1:5" x14ac:dyDescent="0.45">
      <c r="A14" s="23" t="s">
        <v>16</v>
      </c>
      <c r="B14" s="23">
        <v>1</v>
      </c>
      <c r="C14" s="8">
        <v>1</v>
      </c>
      <c r="D14" s="10">
        <v>192.4</v>
      </c>
      <c r="E14" s="9">
        <v>0.255</v>
      </c>
    </row>
    <row r="15" spans="1:5" x14ac:dyDescent="0.45">
      <c r="A15" s="24"/>
      <c r="B15" s="24"/>
      <c r="C15" s="8">
        <v>2</v>
      </c>
      <c r="D15" s="10">
        <v>186.5</v>
      </c>
      <c r="E15" s="9">
        <v>0.24099999999999999</v>
      </c>
    </row>
    <row r="16" spans="1:5" x14ac:dyDescent="0.45">
      <c r="A16" s="24"/>
      <c r="B16" s="25"/>
      <c r="C16" s="8">
        <v>3</v>
      </c>
      <c r="D16" s="10">
        <v>179.8</v>
      </c>
      <c r="E16" s="9">
        <v>0.25700000000000001</v>
      </c>
    </row>
    <row r="17" spans="1:5" x14ac:dyDescent="0.45">
      <c r="A17" s="24"/>
      <c r="B17" s="23">
        <v>2</v>
      </c>
      <c r="C17" s="8">
        <v>1</v>
      </c>
      <c r="D17" s="10">
        <v>190.3</v>
      </c>
      <c r="E17" s="9">
        <v>0.22</v>
      </c>
    </row>
    <row r="18" spans="1:5" x14ac:dyDescent="0.45">
      <c r="A18" s="24"/>
      <c r="B18" s="24"/>
      <c r="C18" s="8">
        <v>2</v>
      </c>
      <c r="D18" s="10">
        <v>185.4</v>
      </c>
      <c r="E18" s="9">
        <v>0.23</v>
      </c>
    </row>
    <row r="19" spans="1:5" x14ac:dyDescent="0.45">
      <c r="A19" s="24"/>
      <c r="B19" s="25"/>
      <c r="C19" s="8">
        <v>3</v>
      </c>
      <c r="D19" s="10">
        <v>181.2</v>
      </c>
      <c r="E19" s="9">
        <v>0.21</v>
      </c>
    </row>
    <row r="20" spans="1:5" x14ac:dyDescent="0.45">
      <c r="A20" s="24"/>
      <c r="B20" s="23">
        <v>3</v>
      </c>
      <c r="C20" s="8">
        <v>1</v>
      </c>
      <c r="D20" s="10">
        <v>190.3</v>
      </c>
      <c r="E20" s="9">
        <v>0.22</v>
      </c>
    </row>
    <row r="21" spans="1:5" x14ac:dyDescent="0.45">
      <c r="A21" s="24"/>
      <c r="B21" s="24"/>
      <c r="C21" s="8">
        <v>2</v>
      </c>
      <c r="D21" s="10">
        <v>185.4</v>
      </c>
      <c r="E21" s="9">
        <v>0.23</v>
      </c>
    </row>
    <row r="22" spans="1:5" x14ac:dyDescent="0.45">
      <c r="A22" s="24"/>
      <c r="B22" s="25"/>
      <c r="C22" s="8">
        <v>3</v>
      </c>
      <c r="D22" s="10">
        <v>181.2</v>
      </c>
      <c r="E22" s="9">
        <v>0.21</v>
      </c>
    </row>
    <row r="23" spans="1:5" x14ac:dyDescent="0.45">
      <c r="A23" s="24"/>
      <c r="B23" s="22" t="s">
        <v>20</v>
      </c>
      <c r="C23" s="22"/>
      <c r="D23" s="11">
        <f>AVERAGE(D14:D22)</f>
        <v>185.83333333333334</v>
      </c>
      <c r="E23" s="12">
        <f>AVERAGE(E14:E22)</f>
        <v>0.23033333333333333</v>
      </c>
    </row>
    <row r="24" spans="1:5" x14ac:dyDescent="0.45">
      <c r="A24" s="25"/>
      <c r="B24" s="22" t="s">
        <v>21</v>
      </c>
      <c r="C24" s="22"/>
      <c r="D24" s="11">
        <f>STDEV(D14:D22)</f>
        <v>4.5163591531232363</v>
      </c>
      <c r="E24" s="12">
        <f>STDEV(E14:E22)</f>
        <v>1.7585505395068975E-2</v>
      </c>
    </row>
    <row r="25" spans="1:5" x14ac:dyDescent="0.45">
      <c r="A25" s="23" t="s">
        <v>17</v>
      </c>
      <c r="B25" s="23">
        <v>1</v>
      </c>
      <c r="C25" s="8">
        <v>1</v>
      </c>
      <c r="D25" s="10">
        <v>257.3</v>
      </c>
      <c r="E25" s="9">
        <v>0.40200000000000002</v>
      </c>
    </row>
    <row r="26" spans="1:5" x14ac:dyDescent="0.45">
      <c r="A26" s="24"/>
      <c r="B26" s="24"/>
      <c r="C26" s="8">
        <v>2</v>
      </c>
      <c r="D26" s="10">
        <v>249.5</v>
      </c>
      <c r="E26" s="9">
        <v>0.39900000000000002</v>
      </c>
    </row>
    <row r="27" spans="1:5" x14ac:dyDescent="0.45">
      <c r="A27" s="24"/>
      <c r="B27" s="25"/>
      <c r="C27" s="8">
        <v>3</v>
      </c>
      <c r="D27" s="10">
        <v>247.8</v>
      </c>
      <c r="E27" s="9">
        <v>0.45200000000000001</v>
      </c>
    </row>
    <row r="28" spans="1:5" x14ac:dyDescent="0.45">
      <c r="A28" s="24"/>
      <c r="B28" s="23">
        <v>2</v>
      </c>
      <c r="C28" s="8">
        <v>1</v>
      </c>
      <c r="D28" s="10">
        <v>261.89999999999998</v>
      </c>
      <c r="E28" s="9">
        <v>0.26</v>
      </c>
    </row>
    <row r="29" spans="1:5" x14ac:dyDescent="0.45">
      <c r="A29" s="24"/>
      <c r="B29" s="24"/>
      <c r="C29" s="8">
        <v>2</v>
      </c>
      <c r="D29" s="10">
        <v>258.89999999999998</v>
      </c>
      <c r="E29" s="9">
        <v>0.34699999999999998</v>
      </c>
    </row>
    <row r="30" spans="1:5" x14ac:dyDescent="0.45">
      <c r="A30" s="24"/>
      <c r="B30" s="25"/>
      <c r="C30" s="8">
        <v>3</v>
      </c>
      <c r="D30" s="10">
        <v>260.7</v>
      </c>
      <c r="E30" s="9">
        <v>0.36699999999999999</v>
      </c>
    </row>
    <row r="31" spans="1:5" x14ac:dyDescent="0.45">
      <c r="A31" s="24"/>
      <c r="B31" s="23">
        <v>3</v>
      </c>
      <c r="C31" s="8">
        <v>1</v>
      </c>
      <c r="D31" s="10">
        <v>261.89999999999998</v>
      </c>
      <c r="E31" s="9">
        <v>0.26</v>
      </c>
    </row>
    <row r="32" spans="1:5" x14ac:dyDescent="0.45">
      <c r="A32" s="24"/>
      <c r="B32" s="24"/>
      <c r="C32" s="8">
        <v>2</v>
      </c>
      <c r="D32" s="10">
        <v>258.89999999999998</v>
      </c>
      <c r="E32" s="9">
        <v>0.34699999999999998</v>
      </c>
    </row>
    <row r="33" spans="1:5" x14ac:dyDescent="0.45">
      <c r="A33" s="24"/>
      <c r="B33" s="25"/>
      <c r="C33" s="8">
        <v>3</v>
      </c>
      <c r="D33" s="10">
        <v>260.7</v>
      </c>
      <c r="E33" s="9">
        <v>0.36699999999999999</v>
      </c>
    </row>
    <row r="34" spans="1:5" x14ac:dyDescent="0.45">
      <c r="A34" s="24"/>
      <c r="B34" s="22" t="s">
        <v>20</v>
      </c>
      <c r="C34" s="22"/>
      <c r="D34" s="11">
        <f>AVERAGE(D25:D33)</f>
        <v>257.51111111111112</v>
      </c>
      <c r="E34" s="12">
        <f>AVERAGE(E25:E33)</f>
        <v>0.35566666666666669</v>
      </c>
    </row>
    <row r="35" spans="1:5" x14ac:dyDescent="0.45">
      <c r="A35" s="25"/>
      <c r="B35" s="22" t="s">
        <v>21</v>
      </c>
      <c r="C35" s="22"/>
      <c r="D35" s="11">
        <f>STDEV(D25:D33)</f>
        <v>5.2589077868993863</v>
      </c>
      <c r="E35" s="12">
        <f>STDEV(E25:E33)</f>
        <v>6.3261362615738892E-2</v>
      </c>
    </row>
    <row r="36" spans="1:5" x14ac:dyDescent="0.45">
      <c r="A36" s="23" t="s">
        <v>18</v>
      </c>
      <c r="B36" s="23">
        <v>1</v>
      </c>
      <c r="C36" s="8">
        <v>1</v>
      </c>
      <c r="D36" s="10">
        <v>196.4</v>
      </c>
      <c r="E36" s="9">
        <v>0.26600000000000001</v>
      </c>
    </row>
    <row r="37" spans="1:5" x14ac:dyDescent="0.45">
      <c r="A37" s="24"/>
      <c r="B37" s="24"/>
      <c r="C37" s="8">
        <v>2</v>
      </c>
      <c r="D37" s="10">
        <v>192</v>
      </c>
      <c r="E37" s="9">
        <v>0.23699999999999999</v>
      </c>
    </row>
    <row r="38" spans="1:5" x14ac:dyDescent="0.45">
      <c r="A38" s="24"/>
      <c r="B38" s="25"/>
      <c r="C38" s="8">
        <v>3</v>
      </c>
      <c r="D38" s="10">
        <v>184.9</v>
      </c>
      <c r="E38" s="9">
        <v>0.25700000000000001</v>
      </c>
    </row>
    <row r="39" spans="1:5" x14ac:dyDescent="0.45">
      <c r="A39" s="24"/>
      <c r="B39" s="23">
        <v>2</v>
      </c>
      <c r="C39" s="8">
        <v>1</v>
      </c>
      <c r="D39" s="10">
        <v>196.7</v>
      </c>
      <c r="E39" s="9">
        <v>0.24299999999999999</v>
      </c>
    </row>
    <row r="40" spans="1:5" x14ac:dyDescent="0.45">
      <c r="A40" s="24"/>
      <c r="B40" s="24"/>
      <c r="C40" s="8">
        <v>2</v>
      </c>
      <c r="D40" s="10">
        <v>190.1</v>
      </c>
      <c r="E40" s="9">
        <v>0.251</v>
      </c>
    </row>
    <row r="41" spans="1:5" x14ac:dyDescent="0.45">
      <c r="A41" s="24"/>
      <c r="B41" s="25"/>
      <c r="C41" s="8">
        <v>3</v>
      </c>
      <c r="D41" s="10">
        <v>190.9</v>
      </c>
      <c r="E41" s="9">
        <v>0.24199999999999999</v>
      </c>
    </row>
    <row r="42" spans="1:5" x14ac:dyDescent="0.45">
      <c r="A42" s="24"/>
      <c r="B42" s="23">
        <v>3</v>
      </c>
      <c r="C42" s="8">
        <v>1</v>
      </c>
      <c r="D42" s="10">
        <v>196.7</v>
      </c>
      <c r="E42" s="9">
        <v>0.27400000000000002</v>
      </c>
    </row>
    <row r="43" spans="1:5" x14ac:dyDescent="0.45">
      <c r="A43" s="24"/>
      <c r="B43" s="24"/>
      <c r="C43" s="8">
        <v>2</v>
      </c>
      <c r="D43" s="10">
        <v>190.1</v>
      </c>
      <c r="E43" s="9">
        <v>0.26300000000000001</v>
      </c>
    </row>
    <row r="44" spans="1:5" x14ac:dyDescent="0.45">
      <c r="A44" s="24"/>
      <c r="B44" s="25"/>
      <c r="C44" s="8">
        <v>3</v>
      </c>
      <c r="D44" s="10">
        <v>190.9</v>
      </c>
      <c r="E44" s="9">
        <v>0.26300000000000001</v>
      </c>
    </row>
    <row r="45" spans="1:5" x14ac:dyDescent="0.45">
      <c r="A45" s="24"/>
      <c r="B45" s="22" t="s">
        <v>20</v>
      </c>
      <c r="C45" s="22"/>
      <c r="D45" s="11">
        <f>AVERAGE(D36:D44)</f>
        <v>192.07777777777778</v>
      </c>
      <c r="E45" s="12">
        <f>AVERAGE(E36:E44)</f>
        <v>0.25511111111111107</v>
      </c>
    </row>
    <row r="46" spans="1:5" x14ac:dyDescent="0.45">
      <c r="A46" s="25"/>
      <c r="B46" s="22" t="s">
        <v>21</v>
      </c>
      <c r="C46" s="22"/>
      <c r="D46" s="11">
        <f>STDEV(D36:D44)</f>
        <v>3.9296239571292846</v>
      </c>
      <c r="E46" s="12">
        <f>STDEV(E36:E44)</f>
        <v>1.2584161120675123E-2</v>
      </c>
    </row>
    <row r="47" spans="1:5" x14ac:dyDescent="0.45">
      <c r="A47" s="23" t="s">
        <v>19</v>
      </c>
      <c r="B47" s="23">
        <v>1</v>
      </c>
      <c r="C47" s="8">
        <v>1</v>
      </c>
      <c r="D47" s="10">
        <v>275.2</v>
      </c>
      <c r="E47" s="9">
        <v>0.33600000000000002</v>
      </c>
    </row>
    <row r="48" spans="1:5" x14ac:dyDescent="0.45">
      <c r="A48" s="24"/>
      <c r="B48" s="24"/>
      <c r="C48" s="8">
        <v>2</v>
      </c>
      <c r="D48" s="10">
        <v>278.7</v>
      </c>
      <c r="E48" s="9">
        <v>0.374</v>
      </c>
    </row>
    <row r="49" spans="1:5" x14ac:dyDescent="0.45">
      <c r="A49" s="24"/>
      <c r="B49" s="25"/>
      <c r="C49" s="8">
        <v>3</v>
      </c>
      <c r="D49" s="10">
        <v>279.89999999999998</v>
      </c>
      <c r="E49" s="9">
        <v>0.378</v>
      </c>
    </row>
    <row r="50" spans="1:5" x14ac:dyDescent="0.45">
      <c r="A50" s="24"/>
      <c r="B50" s="23">
        <v>2</v>
      </c>
      <c r="C50" s="8">
        <v>1</v>
      </c>
      <c r="D50" s="10">
        <v>283.7</v>
      </c>
      <c r="E50" s="9">
        <v>0.28599999999999998</v>
      </c>
    </row>
    <row r="51" spans="1:5" x14ac:dyDescent="0.45">
      <c r="A51" s="24"/>
      <c r="B51" s="24"/>
      <c r="C51" s="8">
        <v>2</v>
      </c>
      <c r="D51" s="10">
        <v>279.8</v>
      </c>
      <c r="E51" s="9">
        <v>0.36499999999999999</v>
      </c>
    </row>
    <row r="52" spans="1:5" x14ac:dyDescent="0.45">
      <c r="A52" s="24"/>
      <c r="B52" s="25"/>
      <c r="C52" s="8">
        <v>3</v>
      </c>
      <c r="D52" s="10">
        <v>277.8</v>
      </c>
      <c r="E52" s="9">
        <v>0.38300000000000001</v>
      </c>
    </row>
    <row r="53" spans="1:5" x14ac:dyDescent="0.45">
      <c r="A53" s="24"/>
      <c r="B53" s="23">
        <v>3</v>
      </c>
      <c r="C53" s="8">
        <v>1</v>
      </c>
      <c r="D53" s="10">
        <v>269.8</v>
      </c>
      <c r="E53" s="9">
        <v>0.314</v>
      </c>
    </row>
    <row r="54" spans="1:5" x14ac:dyDescent="0.45">
      <c r="A54" s="24"/>
      <c r="B54" s="24"/>
      <c r="C54" s="8">
        <v>2</v>
      </c>
      <c r="D54" s="10">
        <v>264.5</v>
      </c>
      <c r="E54" s="9">
        <v>0.36799999999999999</v>
      </c>
    </row>
    <row r="55" spans="1:5" x14ac:dyDescent="0.45">
      <c r="A55" s="24"/>
      <c r="B55" s="25"/>
      <c r="C55" s="8">
        <v>3</v>
      </c>
      <c r="D55" s="10">
        <v>277.8</v>
      </c>
      <c r="E55" s="9">
        <v>0.313</v>
      </c>
    </row>
    <row r="56" spans="1:5" x14ac:dyDescent="0.45">
      <c r="A56" s="24"/>
      <c r="B56" s="22" t="s">
        <v>20</v>
      </c>
      <c r="C56" s="22"/>
      <c r="D56" s="11">
        <f>AVERAGE(D47:D55)</f>
        <v>276.35555555555555</v>
      </c>
      <c r="E56" s="12">
        <f>AVERAGE(E47:E55)</f>
        <v>0.34633333333333333</v>
      </c>
    </row>
    <row r="57" spans="1:5" x14ac:dyDescent="0.45">
      <c r="A57" s="25"/>
      <c r="B57" s="22" t="s">
        <v>21</v>
      </c>
      <c r="C57" s="22"/>
      <c r="D57" s="11">
        <f>STDEV(D47:D55)</f>
        <v>5.8406145034386343</v>
      </c>
      <c r="E57" s="12">
        <f>STDEV(E47:E55)</f>
        <v>3.5060661716516422E-2</v>
      </c>
    </row>
  </sheetData>
  <mergeCells count="30">
    <mergeCell ref="B17:B19"/>
    <mergeCell ref="B12:C12"/>
    <mergeCell ref="B13:C13"/>
    <mergeCell ref="A14:A24"/>
    <mergeCell ref="A25:A35"/>
    <mergeCell ref="B20:B22"/>
    <mergeCell ref="A3:A13"/>
    <mergeCell ref="B3:B5"/>
    <mergeCell ref="B6:B8"/>
    <mergeCell ref="B9:B11"/>
    <mergeCell ref="B14:B16"/>
    <mergeCell ref="A36:A46"/>
    <mergeCell ref="B42:B44"/>
    <mergeCell ref="B47:B49"/>
    <mergeCell ref="B23:C23"/>
    <mergeCell ref="B24:C24"/>
    <mergeCell ref="B25:B27"/>
    <mergeCell ref="B28:B30"/>
    <mergeCell ref="B31:B33"/>
    <mergeCell ref="B36:B38"/>
    <mergeCell ref="B39:B41"/>
    <mergeCell ref="B34:C34"/>
    <mergeCell ref="B35:C35"/>
    <mergeCell ref="B45:C45"/>
    <mergeCell ref="B46:C46"/>
    <mergeCell ref="B56:C56"/>
    <mergeCell ref="B57:C57"/>
    <mergeCell ref="A47:A57"/>
    <mergeCell ref="B50:B52"/>
    <mergeCell ref="B53:B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Index</vt:lpstr>
      <vt:lpstr>Figure S1_IFT of HPMC</vt:lpstr>
      <vt:lpstr>TableS1_MDD PDI emulsions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Julia Rodriguez Garcia</cp:lastModifiedBy>
  <dcterms:created xsi:type="dcterms:W3CDTF">2022-08-11T06:59:21Z</dcterms:created>
  <dcterms:modified xsi:type="dcterms:W3CDTF">2022-08-16T07:39:32Z</dcterms:modified>
</cp:coreProperties>
</file>