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5605" windowHeight="14775" activeTab="4"/>
  </bookViews>
  <sheets>
    <sheet name="WPC00" sheetId="8" r:id="rId1"/>
    <sheet name="WPC05" sheetId="6" r:id="rId2"/>
    <sheet name="WPC10" sheetId="4" r:id="rId3"/>
    <sheet name="WPC20" sheetId="2" r:id="rId4"/>
    <sheet name="SPSS" sheetId="9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6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4" i="2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3" i="4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3" i="8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4" i="2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3" i="8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3" i="6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3" i="4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4" i="2"/>
</calcChain>
</file>

<file path=xl/sharedStrings.xml><?xml version="1.0" encoding="utf-8"?>
<sst xmlns="http://schemas.openxmlformats.org/spreadsheetml/2006/main" count="163" uniqueCount="45">
  <si>
    <t>Frequency</t>
  </si>
  <si>
    <t>Complex viscosity</t>
  </si>
  <si>
    <t>Hz</t>
  </si>
  <si>
    <t>Pa.s</t>
  </si>
  <si>
    <t>Mean complex viscosity</t>
  </si>
  <si>
    <t>mPa.s</t>
  </si>
  <si>
    <t xml:space="preserve">Mean complex viscosity </t>
  </si>
  <si>
    <t>Average complex viscosity</t>
  </si>
  <si>
    <t>SD</t>
  </si>
  <si>
    <t>2SD</t>
  </si>
  <si>
    <t>Multiple Comparisons</t>
  </si>
  <si>
    <t xml:space="preserve">Dependent Variable: </t>
  </si>
  <si>
    <t>Viscosity</t>
  </si>
  <si>
    <t>(I) Sample</t>
  </si>
  <si>
    <t>Mean Difference (I-J)</t>
  </si>
  <si>
    <t>Std. Error</t>
  </si>
  <si>
    <t>Sig.</t>
  </si>
  <si>
    <t>95% Confidence Interval</t>
  </si>
  <si>
    <t>Lower Bound</t>
  </si>
  <si>
    <t>Upper Bound</t>
  </si>
  <si>
    <t>Tukey HSD</t>
  </si>
  <si>
    <t>WPC00</t>
  </si>
  <si>
    <t>WPC05</t>
  </si>
  <si>
    <t>WPC10</t>
  </si>
  <si>
    <t>WPC20</t>
  </si>
  <si>
    <t>LSD</t>
  </si>
  <si>
    <t>Based on observed means.
 The error term is Mean Square(Error) = 22.137.</t>
  </si>
  <si>
    <t>*. The mean difference is significant at the .05 level.</t>
  </si>
  <si>
    <r>
      <t>4.6100</t>
    </r>
    <r>
      <rPr>
        <vertAlign val="superscript"/>
        <sz val="9"/>
        <color indexed="8"/>
        <rFont val="Arial"/>
      </rPr>
      <t>*</t>
    </r>
  </si>
  <si>
    <r>
      <t>-4.6100</t>
    </r>
    <r>
      <rPr>
        <vertAlign val="superscript"/>
        <sz val="9"/>
        <color indexed="8"/>
        <rFont val="Arial"/>
      </rPr>
      <t>*</t>
    </r>
  </si>
  <si>
    <t>Tests of Between-Subjects Effects</t>
  </si>
  <si>
    <t>Source</t>
  </si>
  <si>
    <t>Type III Sum of Squares</t>
  </si>
  <si>
    <t>df</t>
  </si>
  <si>
    <t>Mean Square</t>
  </si>
  <si>
    <t>F</t>
  </si>
  <si>
    <t>Corrected Model</t>
  </si>
  <si>
    <t>Intercept</t>
  </si>
  <si>
    <t>Sample</t>
  </si>
  <si>
    <t>Error</t>
  </si>
  <si>
    <t>Total</t>
  </si>
  <si>
    <t>Corrected Total</t>
  </si>
  <si>
    <t>a. R Squared = .130 (Adjusted R Squared = .048)</t>
  </si>
  <si>
    <r>
      <t>105.541</t>
    </r>
    <r>
      <rPr>
        <vertAlign val="superscript"/>
        <sz val="9"/>
        <color indexed="8"/>
        <rFont val="Arial"/>
      </rPr>
      <t>a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</si>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</sst>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##0.0000"/>
    <numFmt numFmtId="169" formatCode="###0.00000"/>
    <numFmt numFmtId="170" formatCode="####.000"/>
    <numFmt numFmtId="171" formatCode="####.0000"/>
    <numFmt numFmtId="172" formatCode="###0"/>
    <numFmt numFmtId="173" formatCode="#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11" fontId="0" fillId="0" borderId="0" xfId="0" applyNumberFormat="1"/>
    <xf numFmtId="0" fontId="2" fillId="0" borderId="0" xfId="1"/>
    <xf numFmtId="0" fontId="4" fillId="2" borderId="0" xfId="1" applyFont="1" applyFill="1"/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168" fontId="4" fillId="0" borderId="9" xfId="1" applyNumberFormat="1" applyFont="1" applyBorder="1" applyAlignment="1">
      <alignment horizontal="right" vertical="center"/>
    </xf>
    <xf numFmtId="169" fontId="4" fillId="0" borderId="10" xfId="1" applyNumberFormat="1" applyFont="1" applyBorder="1" applyAlignment="1">
      <alignment horizontal="right" vertical="center"/>
    </xf>
    <xf numFmtId="170" fontId="4" fillId="0" borderId="10" xfId="1" applyNumberFormat="1" applyFont="1" applyBorder="1" applyAlignment="1">
      <alignment horizontal="right" vertical="center"/>
    </xf>
    <xf numFmtId="168" fontId="4" fillId="0" borderId="10" xfId="1" applyNumberFormat="1" applyFont="1" applyBorder="1" applyAlignment="1">
      <alignment horizontal="right" vertical="center"/>
    </xf>
    <xf numFmtId="168" fontId="4" fillId="0" borderId="11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left" vertical="top" wrapText="1"/>
    </xf>
    <xf numFmtId="168" fontId="4" fillId="0" borderId="14" xfId="1" applyNumberFormat="1" applyFont="1" applyBorder="1" applyAlignment="1">
      <alignment horizontal="right" vertical="center"/>
    </xf>
    <xf numFmtId="169" fontId="4" fillId="0" borderId="15" xfId="1" applyNumberFormat="1" applyFont="1" applyBorder="1" applyAlignment="1">
      <alignment horizontal="right" vertical="center"/>
    </xf>
    <xf numFmtId="170" fontId="4" fillId="0" borderId="15" xfId="1" applyNumberFormat="1" applyFont="1" applyBorder="1" applyAlignment="1">
      <alignment horizontal="right" vertical="center"/>
    </xf>
    <xf numFmtId="168" fontId="4" fillId="0" borderId="15" xfId="1" applyNumberFormat="1" applyFont="1" applyBorder="1" applyAlignment="1">
      <alignment horizontal="right" vertical="center"/>
    </xf>
    <xf numFmtId="168" fontId="4" fillId="0" borderId="16" xfId="1" applyNumberFormat="1" applyFont="1" applyBorder="1" applyAlignment="1">
      <alignment horizontal="right" vertical="center"/>
    </xf>
    <xf numFmtId="171" fontId="4" fillId="0" borderId="14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171" fontId="4" fillId="0" borderId="15" xfId="1" applyNumberFormat="1" applyFont="1" applyBorder="1" applyAlignment="1">
      <alignment horizontal="right" vertical="center"/>
    </xf>
    <xf numFmtId="171" fontId="4" fillId="0" borderId="16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left" vertical="top" wrapText="1"/>
    </xf>
    <xf numFmtId="168" fontId="4" fillId="0" borderId="17" xfId="1" applyNumberFormat="1" applyFont="1" applyBorder="1" applyAlignment="1">
      <alignment horizontal="right" vertical="center"/>
    </xf>
    <xf numFmtId="169" fontId="4" fillId="0" borderId="18" xfId="1" applyNumberFormat="1" applyFont="1" applyBorder="1" applyAlignment="1">
      <alignment horizontal="right" vertical="center"/>
    </xf>
    <xf numFmtId="170" fontId="4" fillId="0" borderId="18" xfId="1" applyNumberFormat="1" applyFont="1" applyBorder="1" applyAlignment="1">
      <alignment horizontal="right" vertical="center"/>
    </xf>
    <xf numFmtId="171" fontId="4" fillId="0" borderId="18" xfId="1" applyNumberFormat="1" applyFont="1" applyBorder="1" applyAlignment="1">
      <alignment horizontal="right" vertical="center"/>
    </xf>
    <xf numFmtId="168" fontId="4" fillId="0" borderId="19" xfId="1" applyNumberFormat="1" applyFont="1" applyBorder="1" applyAlignment="1">
      <alignment horizontal="right" vertical="center"/>
    </xf>
    <xf numFmtId="0" fontId="4" fillId="0" borderId="21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23" xfId="1" applyFont="1" applyBorder="1" applyAlignment="1">
      <alignment horizontal="center" wrapText="1"/>
    </xf>
    <xf numFmtId="0" fontId="4" fillId="0" borderId="24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right" vertical="center"/>
    </xf>
    <xf numFmtId="172" fontId="4" fillId="0" borderId="10" xfId="1" applyNumberFormat="1" applyFont="1" applyBorder="1" applyAlignment="1">
      <alignment horizontal="right" vertical="center"/>
    </xf>
    <xf numFmtId="173" fontId="4" fillId="0" borderId="10" xfId="1" applyNumberFormat="1" applyFont="1" applyBorder="1" applyAlignment="1">
      <alignment horizontal="right" vertical="center"/>
    </xf>
    <xf numFmtId="170" fontId="4" fillId="0" borderId="11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horizontal="left" vertical="top" wrapText="1"/>
    </xf>
    <xf numFmtId="173" fontId="4" fillId="0" borderId="14" xfId="1" applyNumberFormat="1" applyFont="1" applyBorder="1" applyAlignment="1">
      <alignment horizontal="right" vertical="center"/>
    </xf>
    <xf numFmtId="172" fontId="4" fillId="0" borderId="15" xfId="1" applyNumberFormat="1" applyFont="1" applyBorder="1" applyAlignment="1">
      <alignment horizontal="right" vertical="center"/>
    </xf>
    <xf numFmtId="173" fontId="4" fillId="0" borderId="15" xfId="1" applyNumberFormat="1" applyFont="1" applyBorder="1" applyAlignment="1">
      <alignment horizontal="right" vertical="center"/>
    </xf>
    <xf numFmtId="170" fontId="4" fillId="0" borderId="16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top" wrapText="1"/>
    </xf>
    <xf numFmtId="173" fontId="4" fillId="0" borderId="17" xfId="1" applyNumberFormat="1" applyFont="1" applyBorder="1" applyAlignment="1">
      <alignment horizontal="right" vertical="center"/>
    </xf>
    <xf numFmtId="172" fontId="4" fillId="0" borderId="18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70" zoomScaleNormal="70" zoomScalePageLayoutView="70" workbookViewId="0">
      <selection activeCell="F48" sqref="F48"/>
    </sheetView>
  </sheetViews>
  <sheetFormatPr defaultColWidth="8.85546875" defaultRowHeight="15" x14ac:dyDescent="0.25"/>
  <cols>
    <col min="1" max="1" width="12.5703125" bestFit="1" customWidth="1"/>
    <col min="2" max="5" width="11.5703125" bestFit="1" customWidth="1"/>
    <col min="6" max="7" width="11.7109375" bestFit="1" customWidth="1"/>
    <col min="8" max="8" width="11.5703125" bestFit="1" customWidth="1"/>
    <col min="9" max="9" width="11.7109375" bestFit="1" customWidth="1"/>
    <col min="10" max="10" width="11.5703125" bestFit="1" customWidth="1"/>
    <col min="11" max="11" width="13.5703125" bestFit="1" customWidth="1"/>
    <col min="12" max="12" width="14.85546875" bestFit="1" customWidth="1"/>
  </cols>
  <sheetData>
    <row r="1" spans="1:12" ht="45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4</v>
      </c>
      <c r="L1" s="1" t="s">
        <v>9</v>
      </c>
    </row>
    <row r="2" spans="1:12" x14ac:dyDescent="0.25">
      <c r="A2" s="1" t="s">
        <v>2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5</v>
      </c>
      <c r="L2" s="1" t="s">
        <v>5</v>
      </c>
    </row>
    <row r="3" spans="1:12" x14ac:dyDescent="0.25">
      <c r="A3" s="2">
        <v>0.1</v>
      </c>
      <c r="B3" s="2">
        <v>1.06321E-2</v>
      </c>
      <c r="C3" s="3">
        <v>8.6104000000000007E-3</v>
      </c>
      <c r="D3" s="3">
        <v>3.0133E-3</v>
      </c>
      <c r="E3" s="2">
        <v>1.0744800000000001E-2</v>
      </c>
      <c r="F3" s="2">
        <v>3.3128100000000001E-2</v>
      </c>
      <c r="G3" s="2">
        <v>3.2453799999999998E-2</v>
      </c>
      <c r="H3" s="3">
        <v>6.3483999999999997E-3</v>
      </c>
      <c r="I3" s="3">
        <v>6.8309E-3</v>
      </c>
      <c r="J3" s="2">
        <v>2.0701299999999999E-2</v>
      </c>
      <c r="K3">
        <f t="shared" ref="K3:K27" si="0">(AVERAGE(B3:I3))*1000</f>
        <v>13.970225000000003</v>
      </c>
      <c r="L3">
        <f>2*((_xlfn.STDEV.S(B3:J3)))*1000</f>
        <v>22.675212125529882</v>
      </c>
    </row>
    <row r="4" spans="1:12" x14ac:dyDescent="0.25">
      <c r="A4" s="2">
        <v>0.121153</v>
      </c>
      <c r="B4" s="3">
        <v>6.0755000000000002E-3</v>
      </c>
      <c r="C4" s="2">
        <v>1.00161E-2</v>
      </c>
      <c r="D4" s="3">
        <v>3.4359E-3</v>
      </c>
      <c r="E4" s="3">
        <v>4.1663000000000004E-3</v>
      </c>
      <c r="F4" s="2">
        <v>3.0416200000000001E-2</v>
      </c>
      <c r="G4" s="2">
        <v>2.1471899999999999E-2</v>
      </c>
      <c r="H4" s="3">
        <v>9.3919999999999995E-4</v>
      </c>
      <c r="I4" s="2">
        <v>1.07831E-2</v>
      </c>
      <c r="J4" s="2">
        <v>1.1669499999999999E-2</v>
      </c>
      <c r="K4">
        <f t="shared" si="0"/>
        <v>10.913025000000001</v>
      </c>
      <c r="L4">
        <f t="shared" ref="L4:L27" si="1">2*((_xlfn.STDEV.S(B4:J4)))*1000</f>
        <v>18.940673584320532</v>
      </c>
    </row>
    <row r="5" spans="1:12" x14ac:dyDescent="0.25">
      <c r="A5" s="2">
        <v>0.14677999999999999</v>
      </c>
      <c r="B5" s="3">
        <v>6.9521000000000001E-3</v>
      </c>
      <c r="C5" s="3">
        <v>9.1789999999999997E-3</v>
      </c>
      <c r="D5" s="3">
        <v>2.0558999999999998E-3</v>
      </c>
      <c r="E5" s="3">
        <v>8.6461999999999997E-3</v>
      </c>
      <c r="F5" s="2">
        <v>3.456E-2</v>
      </c>
      <c r="G5" s="2">
        <v>1.5726E-2</v>
      </c>
      <c r="H5" s="3">
        <v>6.5846999999999998E-3</v>
      </c>
      <c r="I5" s="3">
        <v>3.7756999999999999E-3</v>
      </c>
      <c r="J5" s="2">
        <v>1.1050000000000001E-2</v>
      </c>
      <c r="K5">
        <f t="shared" si="0"/>
        <v>10.934949999999999</v>
      </c>
      <c r="L5">
        <f t="shared" si="1"/>
        <v>19.420489296101682</v>
      </c>
    </row>
    <row r="6" spans="1:12" x14ac:dyDescent="0.25">
      <c r="A6" s="2">
        <v>0.17782800000000001</v>
      </c>
      <c r="B6" s="3">
        <v>6.1456000000000002E-3</v>
      </c>
      <c r="C6" s="2">
        <v>1.3940299999999999E-2</v>
      </c>
      <c r="D6" s="3">
        <v>1.9373000000000001E-3</v>
      </c>
      <c r="E6" s="2">
        <v>1.1930400000000001E-2</v>
      </c>
      <c r="F6" s="2">
        <v>1.8923200000000001E-2</v>
      </c>
      <c r="G6" s="2">
        <v>1.41221E-2</v>
      </c>
      <c r="H6" s="3">
        <v>2.947E-3</v>
      </c>
      <c r="I6" s="3">
        <v>4.3406E-3</v>
      </c>
      <c r="J6" s="2">
        <v>1.42084E-2</v>
      </c>
      <c r="K6">
        <f t="shared" si="0"/>
        <v>9.2858125000000005</v>
      </c>
      <c r="L6">
        <f t="shared" si="1"/>
        <v>12.144210360908607</v>
      </c>
    </row>
    <row r="7" spans="1:12" x14ac:dyDescent="0.25">
      <c r="A7" s="2">
        <v>0.215443</v>
      </c>
      <c r="B7" s="3">
        <v>5.7945999999999996E-3</v>
      </c>
      <c r="C7" s="3">
        <v>3.3742000000000001E-4</v>
      </c>
      <c r="D7" s="3">
        <v>2.392E-3</v>
      </c>
      <c r="E7" s="3">
        <v>4.0495000000000001E-3</v>
      </c>
      <c r="F7" s="2">
        <v>2.2073499999999999E-2</v>
      </c>
      <c r="G7" s="2">
        <v>1.4617E-2</v>
      </c>
      <c r="H7" s="3">
        <v>8.8529999999999998E-3</v>
      </c>
      <c r="I7" s="3">
        <v>5.0296999999999998E-3</v>
      </c>
      <c r="J7" s="3">
        <v>7.2383999999999999E-3</v>
      </c>
      <c r="K7">
        <f t="shared" si="0"/>
        <v>7.8933400000000002</v>
      </c>
      <c r="L7">
        <f t="shared" si="1"/>
        <v>13.459637678141423</v>
      </c>
    </row>
    <row r="8" spans="1:12" x14ac:dyDescent="0.25">
      <c r="A8" s="2">
        <v>0.261017</v>
      </c>
      <c r="B8" s="3">
        <v>8.8447000000000005E-3</v>
      </c>
      <c r="C8" s="3">
        <v>7.7343000000000004E-3</v>
      </c>
      <c r="D8" s="3">
        <v>3.0057E-3</v>
      </c>
      <c r="E8" s="3">
        <v>4.7946999999999998E-3</v>
      </c>
      <c r="F8" s="3">
        <v>9.2525000000000003E-3</v>
      </c>
      <c r="G8" s="2">
        <v>1.6962000000000001E-2</v>
      </c>
      <c r="H8" s="3">
        <v>4.7530000000000003E-3</v>
      </c>
      <c r="I8" s="3">
        <v>4.4209999999999996E-3</v>
      </c>
      <c r="J8" s="3">
        <v>7.3888000000000001E-3</v>
      </c>
      <c r="K8">
        <f t="shared" si="0"/>
        <v>7.4709874999999997</v>
      </c>
      <c r="L8">
        <f t="shared" si="1"/>
        <v>8.3368673931586041</v>
      </c>
    </row>
    <row r="9" spans="1:12" x14ac:dyDescent="0.25">
      <c r="A9" s="2">
        <v>0.31622499999999998</v>
      </c>
      <c r="B9" s="3">
        <v>4.0080000000000003E-3</v>
      </c>
      <c r="C9" s="3">
        <v>4.6413000000000001E-3</v>
      </c>
      <c r="D9" s="3">
        <v>8.4801000000000008E-3</v>
      </c>
      <c r="E9" s="3">
        <v>3.5653E-3</v>
      </c>
      <c r="F9" s="2">
        <v>1.4345500000000001E-2</v>
      </c>
      <c r="G9" s="2">
        <v>1.67151E-2</v>
      </c>
      <c r="H9" s="3">
        <v>6.3365000000000001E-3</v>
      </c>
      <c r="I9" s="3">
        <v>2.3238E-3</v>
      </c>
      <c r="J9" s="3">
        <v>7.4396000000000002E-3</v>
      </c>
      <c r="K9">
        <f t="shared" si="0"/>
        <v>7.5519500000000006</v>
      </c>
      <c r="L9">
        <f t="shared" si="1"/>
        <v>9.9177627603204961</v>
      </c>
    </row>
    <row r="10" spans="1:12" x14ac:dyDescent="0.25">
      <c r="A10" s="2">
        <v>0.38311600000000001</v>
      </c>
      <c r="B10" s="3">
        <v>4.7283000000000004E-3</v>
      </c>
      <c r="C10" s="3">
        <v>7.2560999999999997E-3</v>
      </c>
      <c r="D10" s="3">
        <v>1.9832000000000001E-4</v>
      </c>
      <c r="E10" s="3">
        <v>4.5649999999999996E-3</v>
      </c>
      <c r="F10" s="2">
        <v>1.35519E-2</v>
      </c>
      <c r="G10" s="3">
        <v>9.9127999999999994E-3</v>
      </c>
      <c r="H10" s="3">
        <v>5.574E-3</v>
      </c>
      <c r="I10" s="3">
        <v>2.4279000000000002E-3</v>
      </c>
      <c r="J10" s="3">
        <v>4.9792999999999999E-3</v>
      </c>
      <c r="K10">
        <f t="shared" si="0"/>
        <v>6.026790000000001</v>
      </c>
      <c r="L10">
        <f t="shared" si="1"/>
        <v>7.910937821028412</v>
      </c>
    </row>
    <row r="11" spans="1:12" x14ac:dyDescent="0.25">
      <c r="A11" s="2">
        <v>0.46415899999999999</v>
      </c>
      <c r="B11" s="3">
        <v>4.2753000000000001E-3</v>
      </c>
      <c r="C11" s="3">
        <v>7.8951000000000004E-3</v>
      </c>
      <c r="D11" s="3">
        <v>4.3027999999999999E-3</v>
      </c>
      <c r="E11" s="3">
        <v>5.5053000000000003E-3</v>
      </c>
      <c r="F11" s="2">
        <v>1.2858899999999999E-2</v>
      </c>
      <c r="G11" s="2">
        <v>1.3266200000000001E-2</v>
      </c>
      <c r="H11" s="3">
        <v>3.6487999999999998E-3</v>
      </c>
      <c r="I11" s="3">
        <v>5.411E-3</v>
      </c>
      <c r="J11" s="3">
        <v>9.9550000000000003E-3</v>
      </c>
      <c r="K11">
        <f t="shared" si="0"/>
        <v>7.1454250000000004</v>
      </c>
      <c r="L11">
        <f t="shared" si="1"/>
        <v>7.4809454375767253</v>
      </c>
    </row>
    <row r="12" spans="1:12" x14ac:dyDescent="0.25">
      <c r="A12" s="2">
        <v>0.56234399999999996</v>
      </c>
      <c r="B12" s="3">
        <v>3.3000999999999998E-3</v>
      </c>
      <c r="C12" s="3">
        <v>1.6325999999999999E-3</v>
      </c>
      <c r="D12" s="3">
        <v>3.0603000000000002E-3</v>
      </c>
      <c r="E12" s="3">
        <v>2.1286999999999999E-3</v>
      </c>
      <c r="F12" s="3">
        <v>8.6400000000000001E-3</v>
      </c>
      <c r="G12" s="3">
        <v>9.4485999999999997E-3</v>
      </c>
      <c r="H12" s="3">
        <v>2.2423999999999999E-3</v>
      </c>
      <c r="I12" s="3">
        <v>1.652E-3</v>
      </c>
      <c r="J12" s="3">
        <v>4.8443999999999996E-3</v>
      </c>
      <c r="K12">
        <f t="shared" si="0"/>
        <v>4.0130875000000001</v>
      </c>
      <c r="L12">
        <f t="shared" si="1"/>
        <v>5.9544634419157472</v>
      </c>
    </row>
    <row r="13" spans="1:12" x14ac:dyDescent="0.25">
      <c r="A13" s="2">
        <v>0.681288</v>
      </c>
      <c r="B13" s="3">
        <v>3.5747999999999999E-3</v>
      </c>
      <c r="C13" s="3">
        <v>4.2161999999999998E-3</v>
      </c>
      <c r="D13" s="3">
        <v>2.0157999999999999E-3</v>
      </c>
      <c r="E13" s="3">
        <v>2.8241999999999998E-3</v>
      </c>
      <c r="F13" s="3">
        <v>7.1149999999999998E-3</v>
      </c>
      <c r="G13" s="3">
        <v>3.2031E-3</v>
      </c>
      <c r="H13" s="3">
        <v>3.2204E-3</v>
      </c>
      <c r="I13" s="3">
        <v>3.3876000000000002E-3</v>
      </c>
      <c r="J13" s="3">
        <v>2.0581000000000002E-3</v>
      </c>
      <c r="K13">
        <f t="shared" si="0"/>
        <v>3.6946374999999998</v>
      </c>
      <c r="L13">
        <f t="shared" si="1"/>
        <v>3.0416178540375514</v>
      </c>
    </row>
    <row r="14" spans="1:12" x14ac:dyDescent="0.25">
      <c r="A14" s="2">
        <v>0.82540899999999995</v>
      </c>
      <c r="B14" s="3">
        <v>4.5427000000000002E-3</v>
      </c>
      <c r="C14" s="3">
        <v>2.2235000000000002E-3</v>
      </c>
      <c r="D14" s="3">
        <v>4.1508999999999999E-3</v>
      </c>
      <c r="E14" s="3">
        <v>1.8332000000000001E-3</v>
      </c>
      <c r="F14" s="3">
        <v>6.2871000000000003E-3</v>
      </c>
      <c r="G14" s="3">
        <v>2.9483000000000001E-3</v>
      </c>
      <c r="H14" s="3">
        <v>2.5414000000000001E-3</v>
      </c>
      <c r="I14" s="3">
        <v>4.1349999999999998E-3</v>
      </c>
      <c r="J14" s="3">
        <v>2.3548000000000002E-3</v>
      </c>
      <c r="K14">
        <f t="shared" si="0"/>
        <v>3.5827624999999999</v>
      </c>
      <c r="L14">
        <f t="shared" si="1"/>
        <v>2.8808469375823802</v>
      </c>
    </row>
    <row r="15" spans="1:12" x14ac:dyDescent="0.25">
      <c r="A15" s="2">
        <v>1</v>
      </c>
      <c r="B15" s="3">
        <v>4.8551999999999996E-3</v>
      </c>
      <c r="C15" s="3">
        <v>3.6595E-3</v>
      </c>
      <c r="D15" s="3">
        <v>3.8760999999999999E-3</v>
      </c>
      <c r="E15" s="3">
        <v>1.3427000000000001E-3</v>
      </c>
      <c r="F15" s="3">
        <v>4.9348999999999999E-3</v>
      </c>
      <c r="G15" s="3">
        <v>3.4829000000000001E-3</v>
      </c>
      <c r="H15" s="3">
        <v>2.0021000000000001E-3</v>
      </c>
      <c r="I15" s="3">
        <v>2.2904000000000002E-3</v>
      </c>
      <c r="J15" s="3">
        <v>2.1952999999999999E-3</v>
      </c>
      <c r="K15">
        <f t="shared" si="0"/>
        <v>3.3054750000000004</v>
      </c>
      <c r="L15">
        <f t="shared" si="1"/>
        <v>2.5706316670767468</v>
      </c>
    </row>
    <row r="16" spans="1:12" x14ac:dyDescent="0.25">
      <c r="A16" s="2">
        <v>1.2115199999999999</v>
      </c>
      <c r="B16" s="3">
        <v>2.6919999999999999E-3</v>
      </c>
      <c r="C16" s="3">
        <v>3.6318000000000001E-3</v>
      </c>
      <c r="D16" s="3">
        <v>3.1698999999999998E-3</v>
      </c>
      <c r="E16" s="3">
        <v>2.9169999999999999E-3</v>
      </c>
      <c r="F16" s="3">
        <v>4.3506999999999999E-3</v>
      </c>
      <c r="G16" s="3">
        <v>2.8861999999999998E-3</v>
      </c>
      <c r="H16" s="3">
        <v>3.0688E-3</v>
      </c>
      <c r="I16" s="3">
        <v>4.5538999999999996E-3</v>
      </c>
      <c r="J16" s="3">
        <v>2.3208E-3</v>
      </c>
      <c r="K16">
        <f t="shared" si="0"/>
        <v>3.4087874999999999</v>
      </c>
      <c r="L16">
        <f t="shared" si="1"/>
        <v>1.500300766513168</v>
      </c>
    </row>
    <row r="17" spans="1:12" x14ac:dyDescent="0.25">
      <c r="A17" s="2">
        <v>1.4677899999999999</v>
      </c>
      <c r="B17" s="3">
        <v>2.7582000000000001E-3</v>
      </c>
      <c r="C17" s="3">
        <v>4.3388999999999997E-3</v>
      </c>
      <c r="D17" s="3">
        <v>2.8232000000000001E-3</v>
      </c>
      <c r="E17" s="3">
        <v>4.2646999999999997E-4</v>
      </c>
      <c r="F17" s="3">
        <v>3.7475E-3</v>
      </c>
      <c r="G17" s="3">
        <v>4.5539999999999999E-3</v>
      </c>
      <c r="H17" s="3">
        <v>2.3574999999999998E-3</v>
      </c>
      <c r="I17" s="3">
        <v>5.3119999999999999E-3</v>
      </c>
      <c r="J17" s="3">
        <v>3.0747000000000001E-3</v>
      </c>
      <c r="K17">
        <f t="shared" si="0"/>
        <v>3.2897212499999995</v>
      </c>
      <c r="L17">
        <f t="shared" si="1"/>
        <v>2.8815662096158743</v>
      </c>
    </row>
    <row r="18" spans="1:12" x14ac:dyDescent="0.25">
      <c r="A18" s="2">
        <v>1.7782800000000001</v>
      </c>
      <c r="B18" s="3">
        <v>3.3606E-3</v>
      </c>
      <c r="C18" s="3">
        <v>5.757E-3</v>
      </c>
      <c r="D18" s="3">
        <v>6.9669999999999997E-4</v>
      </c>
      <c r="E18" s="3">
        <v>3.2843E-3</v>
      </c>
      <c r="F18" s="3">
        <v>3.1082000000000002E-3</v>
      </c>
      <c r="G18" s="3">
        <v>2.5604999999999998E-3</v>
      </c>
      <c r="H18" s="3">
        <v>2.9087000000000002E-3</v>
      </c>
      <c r="I18" s="3">
        <v>7.6157999999999998E-3</v>
      </c>
      <c r="J18" s="3">
        <v>3.2201999999999999E-3</v>
      </c>
      <c r="K18">
        <f t="shared" si="0"/>
        <v>3.6614749999999998</v>
      </c>
      <c r="L18">
        <f t="shared" si="1"/>
        <v>3.9565518966786115</v>
      </c>
    </row>
    <row r="19" spans="1:12" x14ac:dyDescent="0.25">
      <c r="A19" s="2">
        <v>2.1544300000000001</v>
      </c>
      <c r="B19" s="3">
        <v>3.6893999999999998E-3</v>
      </c>
      <c r="C19" s="3">
        <v>4.3642999999999998E-3</v>
      </c>
      <c r="D19" s="3">
        <v>2.4873E-3</v>
      </c>
      <c r="E19" s="3">
        <v>1.5127999999999999E-3</v>
      </c>
      <c r="F19" s="3">
        <v>3.3248000000000002E-3</v>
      </c>
      <c r="G19" s="3">
        <v>3.4291E-3</v>
      </c>
      <c r="H19" s="3">
        <v>1.0253E-3</v>
      </c>
      <c r="I19" s="3">
        <v>8.1393999999999998E-3</v>
      </c>
      <c r="J19" s="3">
        <v>4.1961999999999998E-3</v>
      </c>
      <c r="K19">
        <f t="shared" si="0"/>
        <v>3.49655</v>
      </c>
      <c r="L19">
        <f t="shared" si="1"/>
        <v>4.1156002702454515</v>
      </c>
    </row>
    <row r="20" spans="1:12" x14ac:dyDescent="0.25">
      <c r="A20" s="2">
        <v>2.61015</v>
      </c>
      <c r="B20" s="3">
        <v>3.3346999999999999E-3</v>
      </c>
      <c r="C20" s="3">
        <v>9.1398E-3</v>
      </c>
      <c r="D20" s="3">
        <v>1.2204E-3</v>
      </c>
      <c r="E20" s="3">
        <v>1.7217999999999999E-3</v>
      </c>
      <c r="F20" s="3">
        <v>1.8906999999999999E-3</v>
      </c>
      <c r="G20" s="3">
        <v>4.2138999999999996E-3</v>
      </c>
      <c r="H20" s="3">
        <v>6.9769999999999999E-4</v>
      </c>
      <c r="I20" s="3">
        <v>9.3980000000000001E-3</v>
      </c>
      <c r="J20" s="3">
        <v>4.1472999999999996E-3</v>
      </c>
      <c r="K20">
        <f t="shared" si="0"/>
        <v>3.9521249999999992</v>
      </c>
      <c r="L20">
        <f t="shared" si="1"/>
        <v>6.4934795406195338</v>
      </c>
    </row>
    <row r="21" spans="1:12" x14ac:dyDescent="0.25">
      <c r="A21" s="2">
        <v>3.1622400000000002</v>
      </c>
      <c r="B21" s="3">
        <v>4.3515000000000003E-3</v>
      </c>
      <c r="C21" s="3">
        <v>5.4215000000000001E-3</v>
      </c>
      <c r="D21" s="3">
        <v>4.5494999999999997E-3</v>
      </c>
      <c r="E21" s="2">
        <v>1.09821E-2</v>
      </c>
      <c r="F21" s="3">
        <v>2.0939000000000001E-3</v>
      </c>
      <c r="G21" s="3">
        <v>2.8771000000000001E-3</v>
      </c>
      <c r="H21" s="3">
        <v>2.8224999999999999E-3</v>
      </c>
      <c r="I21" s="3">
        <v>5.8850999999999999E-3</v>
      </c>
      <c r="J21" s="3">
        <v>3.8141999999999998E-3</v>
      </c>
      <c r="K21">
        <f t="shared" si="0"/>
        <v>4.8728999999999996</v>
      </c>
      <c r="L21">
        <f t="shared" si="1"/>
        <v>5.28823160612317</v>
      </c>
    </row>
    <row r="22" spans="1:12" x14ac:dyDescent="0.25">
      <c r="A22" s="2">
        <v>3.8311899999999999</v>
      </c>
      <c r="B22" s="3">
        <v>4.2065999999999996E-3</v>
      </c>
      <c r="C22" s="3">
        <v>7.5177999999999998E-3</v>
      </c>
      <c r="D22" s="3">
        <v>9.5239999999999995E-4</v>
      </c>
      <c r="E22" s="2">
        <v>1.5868799999999999E-2</v>
      </c>
      <c r="F22" s="3">
        <v>4.6965000000000002E-3</v>
      </c>
      <c r="G22" s="3">
        <v>4.6851000000000002E-3</v>
      </c>
      <c r="H22" s="3">
        <v>3.1151999999999998E-3</v>
      </c>
      <c r="I22" s="2">
        <v>1.1776999999999999E-2</v>
      </c>
      <c r="J22" s="3">
        <v>5.1285000000000002E-3</v>
      </c>
      <c r="K22">
        <f t="shared" si="0"/>
        <v>6.6024249999999984</v>
      </c>
      <c r="L22">
        <f t="shared" si="1"/>
        <v>9.2882478940385269</v>
      </c>
    </row>
    <row r="23" spans="1:12" x14ac:dyDescent="0.25">
      <c r="A23" s="2">
        <v>4.64161</v>
      </c>
      <c r="B23" s="3">
        <v>4.6470000000000001E-3</v>
      </c>
      <c r="C23" s="3">
        <v>8.2223000000000001E-3</v>
      </c>
      <c r="D23" s="3">
        <v>2.3492000000000001E-3</v>
      </c>
      <c r="E23" s="2">
        <v>1.0995E-2</v>
      </c>
      <c r="F23" s="3">
        <v>7.4955000000000004E-3</v>
      </c>
      <c r="G23" s="3">
        <v>4.8658E-3</v>
      </c>
      <c r="H23" s="3">
        <v>5.1343999999999999E-3</v>
      </c>
      <c r="I23" s="2">
        <v>1.3661899999999999E-2</v>
      </c>
      <c r="J23" s="3">
        <v>7.7545000000000001E-3</v>
      </c>
      <c r="K23">
        <f t="shared" si="0"/>
        <v>7.1713874999999998</v>
      </c>
      <c r="L23">
        <f t="shared" si="1"/>
        <v>6.9767308804179677</v>
      </c>
    </row>
    <row r="24" spans="1:12" x14ac:dyDescent="0.25">
      <c r="A24" s="2">
        <v>5.6233599999999999</v>
      </c>
      <c r="B24" s="3">
        <v>2.8257999999999998E-3</v>
      </c>
      <c r="C24" s="2">
        <v>1.2300500000000001E-2</v>
      </c>
      <c r="D24" s="3">
        <v>6.0911000000000003E-3</v>
      </c>
      <c r="E24" s="2">
        <v>1.06389E-2</v>
      </c>
      <c r="F24" s="3">
        <v>6.3010000000000002E-3</v>
      </c>
      <c r="G24" s="3">
        <v>6.1923000000000004E-3</v>
      </c>
      <c r="H24" s="3">
        <v>5.8098000000000004E-3</v>
      </c>
      <c r="I24" s="2">
        <v>1.30691E-2</v>
      </c>
      <c r="J24" s="3">
        <v>8.0561000000000001E-3</v>
      </c>
      <c r="K24">
        <f t="shared" si="0"/>
        <v>7.9035625000000005</v>
      </c>
      <c r="L24">
        <f t="shared" si="1"/>
        <v>6.799549628794872</v>
      </c>
    </row>
    <row r="25" spans="1:12" x14ac:dyDescent="0.25">
      <c r="A25" s="2">
        <v>6.8128799999999998</v>
      </c>
      <c r="B25" s="3">
        <v>3.2734000000000001E-3</v>
      </c>
      <c r="C25" s="3">
        <v>3.6116999999999998E-3</v>
      </c>
      <c r="D25" s="3">
        <v>7.2899000000000002E-3</v>
      </c>
      <c r="E25" s="2">
        <v>1.44133E-2</v>
      </c>
      <c r="F25" s="3">
        <v>3.8024000000000001E-3</v>
      </c>
      <c r="G25" s="3">
        <v>7.8726000000000004E-3</v>
      </c>
      <c r="H25" s="3">
        <v>6.4815000000000003E-3</v>
      </c>
      <c r="I25" s="2">
        <v>1.94228E-2</v>
      </c>
      <c r="J25" s="3">
        <v>8.7492000000000004E-3</v>
      </c>
      <c r="K25">
        <f t="shared" si="0"/>
        <v>8.2709500000000009</v>
      </c>
      <c r="L25">
        <f t="shared" si="1"/>
        <v>10.799788426837093</v>
      </c>
    </row>
    <row r="26" spans="1:12" x14ac:dyDescent="0.25">
      <c r="A26" s="2">
        <v>8.2540899999999997</v>
      </c>
      <c r="B26" s="3">
        <v>8.1490999999999994E-3</v>
      </c>
      <c r="C26" s="2">
        <v>1.20865E-2</v>
      </c>
      <c r="D26" s="3">
        <v>8.9955999999999994E-3</v>
      </c>
      <c r="E26" s="2">
        <v>1.11973E-2</v>
      </c>
      <c r="F26" s="2">
        <v>1.03467E-2</v>
      </c>
      <c r="G26" s="2">
        <v>1.0916500000000001E-2</v>
      </c>
      <c r="H26" s="3">
        <v>9.7999000000000003E-3</v>
      </c>
      <c r="I26" s="2">
        <v>1.5777200000000002E-2</v>
      </c>
      <c r="J26" s="2">
        <v>1.1910799999999999E-2</v>
      </c>
      <c r="K26">
        <f t="shared" si="0"/>
        <v>10.908600000000002</v>
      </c>
      <c r="L26">
        <f t="shared" si="1"/>
        <v>4.4094379076148842</v>
      </c>
    </row>
    <row r="27" spans="1:12" x14ac:dyDescent="0.25">
      <c r="A27" s="2">
        <v>10</v>
      </c>
      <c r="B27" s="3">
        <v>2.8273999999999999E-3</v>
      </c>
      <c r="C27" s="2">
        <v>1.6048799999999998E-2</v>
      </c>
      <c r="D27" s="3">
        <v>5.8500999999999996E-3</v>
      </c>
      <c r="E27" s="2">
        <v>1.0817500000000001E-2</v>
      </c>
      <c r="F27" s="2">
        <v>1.25284E-2</v>
      </c>
      <c r="G27" s="2">
        <v>1.22296E-2</v>
      </c>
      <c r="H27" s="3">
        <v>9.6033999999999998E-3</v>
      </c>
      <c r="I27" s="2">
        <v>2.7369299999999999E-2</v>
      </c>
      <c r="J27" s="3">
        <v>3.3379999999999998E-3</v>
      </c>
      <c r="K27">
        <f t="shared" si="0"/>
        <v>12.1593125</v>
      </c>
      <c r="L27">
        <f t="shared" si="1"/>
        <v>15.01676201749232</v>
      </c>
    </row>
    <row r="30" spans="1:12" x14ac:dyDescent="0.25">
      <c r="A30" s="1"/>
    </row>
    <row r="31" spans="1:12" x14ac:dyDescent="0.25">
      <c r="A31" s="1"/>
    </row>
    <row r="32" spans="1:12" x14ac:dyDescent="0.25">
      <c r="A32" s="2"/>
    </row>
    <row r="33" spans="1:10" x14ac:dyDescent="0.25">
      <c r="A33" s="2"/>
    </row>
    <row r="34" spans="1:10" x14ac:dyDescent="0.25">
      <c r="A34" s="2"/>
    </row>
    <row r="35" spans="1:10" x14ac:dyDescent="0.25">
      <c r="A35" s="2"/>
    </row>
    <row r="36" spans="1:10" x14ac:dyDescent="0.25">
      <c r="A36" s="2"/>
    </row>
    <row r="37" spans="1:10" x14ac:dyDescent="0.25">
      <c r="A37" s="2"/>
    </row>
    <row r="38" spans="1:10" x14ac:dyDescent="0.25">
      <c r="A38" s="2"/>
    </row>
    <row r="39" spans="1:10" x14ac:dyDescent="0.25">
      <c r="A39" s="2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2"/>
    </row>
    <row r="41" spans="1:10" x14ac:dyDescent="0.25">
      <c r="A41" s="2"/>
    </row>
    <row r="42" spans="1:10" x14ac:dyDescent="0.25">
      <c r="A42" s="2"/>
    </row>
    <row r="43" spans="1:10" x14ac:dyDescent="0.25">
      <c r="A43" s="2"/>
    </row>
    <row r="44" spans="1:10" x14ac:dyDescent="0.25">
      <c r="A44" s="2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9" spans="1:1" x14ac:dyDescent="0.25">
      <c r="A59" s="1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80" zoomScaleNormal="80" zoomScalePageLayoutView="80" workbookViewId="0"/>
  </sheetViews>
  <sheetFormatPr defaultColWidth="8.85546875" defaultRowHeight="15" x14ac:dyDescent="0.25"/>
  <cols>
    <col min="1" max="1" width="12.42578125" bestFit="1" customWidth="1"/>
    <col min="2" max="4" width="11.42578125" bestFit="1" customWidth="1"/>
    <col min="7" max="7" width="8.85546875" customWidth="1"/>
  </cols>
  <sheetData>
    <row r="1" spans="1:12" ht="45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7</v>
      </c>
      <c r="L1" s="1" t="s">
        <v>9</v>
      </c>
    </row>
    <row r="2" spans="1:12" x14ac:dyDescent="0.25">
      <c r="A2" s="1" t="s">
        <v>2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5</v>
      </c>
      <c r="L2" s="1" t="s">
        <v>5</v>
      </c>
    </row>
    <row r="3" spans="1:12" x14ac:dyDescent="0.25">
      <c r="A3" s="2">
        <v>0.1</v>
      </c>
      <c r="B3" s="3">
        <v>7.6579999999999999E-3</v>
      </c>
      <c r="C3" s="3">
        <v>8.4784999999999999E-3</v>
      </c>
      <c r="D3" s="3">
        <v>8.9285000000000007E-3</v>
      </c>
      <c r="E3" s="3">
        <v>7.4910000000000003E-3</v>
      </c>
      <c r="F3" s="3">
        <v>6.5446000000000002E-3</v>
      </c>
      <c r="G3" s="3">
        <v>6.2040999999999997E-3</v>
      </c>
      <c r="H3" s="3">
        <v>7.8656999999999998E-3</v>
      </c>
      <c r="I3" s="3">
        <v>7.3831000000000001E-3</v>
      </c>
      <c r="J3" s="2">
        <v>2.8730800000000001E-2</v>
      </c>
      <c r="K3">
        <f t="shared" ref="K3:K27" si="0">(AVERAGE(B3:J3))*1000</f>
        <v>9.9204777777777764</v>
      </c>
      <c r="L3">
        <f>2*((_xlfn.STDEV.S(B3:J3)))*1000</f>
        <v>14.208819834095225</v>
      </c>
    </row>
    <row r="4" spans="1:12" x14ac:dyDescent="0.25">
      <c r="A4" s="2">
        <v>0.121153</v>
      </c>
      <c r="B4" s="3">
        <v>4.2712000000000002E-3</v>
      </c>
      <c r="C4" s="2">
        <v>1.5989699999999999E-2</v>
      </c>
      <c r="D4" s="3">
        <v>2.5980999999999999E-3</v>
      </c>
      <c r="E4" s="3">
        <v>1.8006999999999999E-3</v>
      </c>
      <c r="F4" s="3">
        <v>5.2167999999999997E-3</v>
      </c>
      <c r="G4" s="3">
        <v>3.3971000000000001E-3</v>
      </c>
      <c r="H4" s="2">
        <v>1.1274299999999999E-2</v>
      </c>
      <c r="I4" s="3">
        <v>4.7571999999999996E-3</v>
      </c>
      <c r="J4" s="2">
        <v>2.3845999999999999E-2</v>
      </c>
      <c r="K4">
        <f t="shared" si="0"/>
        <v>8.1279000000000003</v>
      </c>
      <c r="L4">
        <f t="shared" ref="L4:L27" si="1">2*((_xlfn.STDEV.S(B4:J4)))*1000</f>
        <v>14.941038667375167</v>
      </c>
    </row>
    <row r="5" spans="1:12" x14ac:dyDescent="0.25">
      <c r="A5" s="2">
        <v>0.14677999999999999</v>
      </c>
      <c r="B5" s="2">
        <v>1.4604300000000001E-2</v>
      </c>
      <c r="C5" s="3">
        <v>4.8961999999999996E-4</v>
      </c>
      <c r="D5" s="3">
        <v>1.9981E-3</v>
      </c>
      <c r="E5" s="3">
        <v>2.0106999999999998E-3</v>
      </c>
      <c r="F5" s="2">
        <v>1.14588E-2</v>
      </c>
      <c r="G5" s="3">
        <v>3.4456000000000001E-3</v>
      </c>
      <c r="H5" s="3">
        <v>7.0042999999999998E-3</v>
      </c>
      <c r="I5" s="3">
        <v>6.2640999999999999E-3</v>
      </c>
      <c r="J5" s="3">
        <v>8.0795999999999993E-3</v>
      </c>
      <c r="K5">
        <f t="shared" si="0"/>
        <v>6.1505688888888894</v>
      </c>
      <c r="L5">
        <f t="shared" si="1"/>
        <v>9.4300187084037326</v>
      </c>
    </row>
    <row r="6" spans="1:12" x14ac:dyDescent="0.25">
      <c r="A6" s="2">
        <v>0.17782800000000001</v>
      </c>
      <c r="B6" s="3">
        <v>6.6452999999999998E-3</v>
      </c>
      <c r="C6" s="3">
        <v>6.4508999999999999E-3</v>
      </c>
      <c r="D6" s="3">
        <v>2.9448999999999999E-3</v>
      </c>
      <c r="E6" s="3">
        <v>3.9992999999999999E-3</v>
      </c>
      <c r="F6" s="3">
        <v>1.5922E-3</v>
      </c>
      <c r="G6" s="3">
        <v>7.1088999999999996E-3</v>
      </c>
      <c r="H6" s="3">
        <v>9.5073999999999992E-3</v>
      </c>
      <c r="I6" s="3">
        <v>6.9170999999999998E-3</v>
      </c>
      <c r="J6" s="3">
        <v>4.7165999999999996E-3</v>
      </c>
      <c r="K6">
        <f t="shared" si="0"/>
        <v>5.5425111111111107</v>
      </c>
      <c r="L6">
        <f t="shared" si="1"/>
        <v>4.874469070005925</v>
      </c>
    </row>
    <row r="7" spans="1:12" x14ac:dyDescent="0.25">
      <c r="A7" s="2">
        <v>0.215443</v>
      </c>
      <c r="B7" s="3">
        <v>3.1331000000000002E-3</v>
      </c>
      <c r="C7" s="3">
        <v>7.7644999999999997E-3</v>
      </c>
      <c r="D7" s="3">
        <v>4.8904999999999999E-3</v>
      </c>
      <c r="E7" s="3">
        <v>4.4209000000000002E-3</v>
      </c>
      <c r="F7" s="3">
        <v>6.4865000000000001E-3</v>
      </c>
      <c r="G7" s="3">
        <v>5.4482999999999997E-3</v>
      </c>
      <c r="H7" s="2">
        <v>1.0901299999999999E-2</v>
      </c>
      <c r="I7" s="3">
        <v>1.9342999999999999E-3</v>
      </c>
      <c r="J7" s="3">
        <v>5.0670999999999997E-3</v>
      </c>
      <c r="K7">
        <f t="shared" si="0"/>
        <v>5.5607222222222221</v>
      </c>
      <c r="L7">
        <f t="shared" si="1"/>
        <v>5.2575875625402384</v>
      </c>
    </row>
    <row r="8" spans="1:12" x14ac:dyDescent="0.25">
      <c r="A8" s="2">
        <v>0.261017</v>
      </c>
      <c r="B8" s="3">
        <v>3.3689000000000002E-3</v>
      </c>
      <c r="C8" s="3">
        <v>2.1085000000000001E-3</v>
      </c>
      <c r="D8" s="3">
        <v>6.2398999999999996E-3</v>
      </c>
      <c r="E8" s="3">
        <v>3.2477999999999999E-3</v>
      </c>
      <c r="F8" s="3">
        <v>5.3660000000000001E-3</v>
      </c>
      <c r="G8" s="3">
        <v>2.4608E-3</v>
      </c>
      <c r="H8" s="3">
        <v>5.7552000000000002E-3</v>
      </c>
      <c r="I8" s="3">
        <v>1.7275999999999999E-3</v>
      </c>
      <c r="J8" s="3">
        <v>4.1184000000000004E-3</v>
      </c>
      <c r="K8">
        <f t="shared" si="0"/>
        <v>3.8214555555555552</v>
      </c>
      <c r="L8">
        <f t="shared" si="1"/>
        <v>3.2989205236124</v>
      </c>
    </row>
    <row r="9" spans="1:12" x14ac:dyDescent="0.25">
      <c r="A9" s="2">
        <v>0.31622499999999998</v>
      </c>
      <c r="B9" s="3">
        <v>4.7930000000000004E-3</v>
      </c>
      <c r="C9" s="3">
        <v>2.8054999999999998E-3</v>
      </c>
      <c r="D9" s="3">
        <v>4.8964999999999998E-3</v>
      </c>
      <c r="E9" s="3">
        <v>4.8842E-3</v>
      </c>
      <c r="F9" s="3">
        <v>7.0254999999999996E-3</v>
      </c>
      <c r="G9" s="3">
        <v>7.1250999999999997E-3</v>
      </c>
      <c r="H9" s="3">
        <v>6.1647000000000004E-3</v>
      </c>
      <c r="I9" s="3">
        <v>6.9627999999999999E-3</v>
      </c>
      <c r="J9" s="3">
        <v>4.7257999999999996E-3</v>
      </c>
      <c r="K9">
        <f t="shared" si="0"/>
        <v>5.4870111111111104</v>
      </c>
      <c r="L9">
        <f t="shared" si="1"/>
        <v>2.8854097255752853</v>
      </c>
    </row>
    <row r="10" spans="1:12" x14ac:dyDescent="0.25">
      <c r="A10" s="2">
        <v>0.38311600000000001</v>
      </c>
      <c r="B10" s="3">
        <v>2.7038000000000001E-3</v>
      </c>
      <c r="C10" s="3">
        <v>5.2046999999999996E-3</v>
      </c>
      <c r="D10" s="3">
        <v>2.2929000000000001E-3</v>
      </c>
      <c r="E10" s="3">
        <v>1.776E-3</v>
      </c>
      <c r="F10" s="3">
        <v>2.9220000000000001E-3</v>
      </c>
      <c r="G10" s="3">
        <v>2.4383999999999999E-3</v>
      </c>
      <c r="H10" s="3">
        <v>5.7479999999999996E-3</v>
      </c>
      <c r="I10" s="3">
        <v>2.4545999999999999E-3</v>
      </c>
      <c r="J10" s="3">
        <v>3.8026000000000002E-3</v>
      </c>
      <c r="K10">
        <f t="shared" si="0"/>
        <v>3.2603333333333335</v>
      </c>
      <c r="L10">
        <f t="shared" si="1"/>
        <v>2.7523855489375029</v>
      </c>
    </row>
    <row r="11" spans="1:12" x14ac:dyDescent="0.25">
      <c r="A11" s="2">
        <v>0.46415899999999999</v>
      </c>
      <c r="B11" s="3">
        <v>3.1050000000000001E-3</v>
      </c>
      <c r="C11" s="3">
        <v>3.0823999999999999E-3</v>
      </c>
      <c r="D11" s="3">
        <v>5.5614999999999996E-3</v>
      </c>
      <c r="E11" s="3">
        <v>2.7992E-3</v>
      </c>
      <c r="F11" s="3">
        <v>6.1837999999999997E-3</v>
      </c>
      <c r="G11" s="3">
        <v>3.1283000000000001E-3</v>
      </c>
      <c r="H11" s="3">
        <v>6.0824E-3</v>
      </c>
      <c r="I11" s="3">
        <v>7.3844999999999996E-3</v>
      </c>
      <c r="J11" s="3">
        <v>7.4197000000000004E-3</v>
      </c>
      <c r="K11">
        <f t="shared" si="0"/>
        <v>4.9718666666666671</v>
      </c>
      <c r="L11">
        <f t="shared" si="1"/>
        <v>3.8753655130838953</v>
      </c>
    </row>
    <row r="12" spans="1:12" x14ac:dyDescent="0.25">
      <c r="A12" s="2">
        <v>0.56234399999999996</v>
      </c>
      <c r="B12" s="3">
        <v>1.3439999999999999E-3</v>
      </c>
      <c r="C12" s="3">
        <v>2.0301E-3</v>
      </c>
      <c r="D12" s="3">
        <v>2.6266000000000002E-3</v>
      </c>
      <c r="E12" s="3">
        <v>2.5219000000000001E-3</v>
      </c>
      <c r="F12" s="3">
        <v>4.5212000000000004E-3</v>
      </c>
      <c r="G12" s="3">
        <v>3.1620999999999998E-4</v>
      </c>
      <c r="H12" s="3">
        <v>3.4248E-3</v>
      </c>
      <c r="I12" s="3">
        <v>6.8484999999999998E-4</v>
      </c>
      <c r="J12" s="3">
        <v>2.1419999999999998E-3</v>
      </c>
      <c r="K12">
        <f t="shared" si="0"/>
        <v>2.1790733333333336</v>
      </c>
      <c r="L12">
        <f t="shared" si="1"/>
        <v>2.6247933840780693</v>
      </c>
    </row>
    <row r="13" spans="1:12" x14ac:dyDescent="0.25">
      <c r="A13" s="2">
        <v>0.681288</v>
      </c>
      <c r="B13" s="3">
        <v>2.1849999999999999E-3</v>
      </c>
      <c r="C13" s="3">
        <v>1.1542E-3</v>
      </c>
      <c r="D13" s="3">
        <v>2.1251999999999998E-3</v>
      </c>
      <c r="E13" s="3">
        <v>2.9396000000000001E-3</v>
      </c>
      <c r="F13" s="3">
        <v>2.8722999999999999E-3</v>
      </c>
      <c r="G13" s="3">
        <v>1.9513E-3</v>
      </c>
      <c r="H13" s="3">
        <v>3.6962000000000002E-3</v>
      </c>
      <c r="I13" s="3">
        <v>3.6946000000000001E-3</v>
      </c>
      <c r="J13" s="3">
        <v>3.0170000000000002E-4</v>
      </c>
      <c r="K13">
        <f t="shared" si="0"/>
        <v>2.3244555555555553</v>
      </c>
      <c r="L13">
        <f t="shared" si="1"/>
        <v>2.2468810206842535</v>
      </c>
    </row>
    <row r="14" spans="1:12" x14ac:dyDescent="0.25">
      <c r="A14" s="2">
        <v>0.82540899999999995</v>
      </c>
      <c r="B14" s="3">
        <v>2.8497000000000001E-3</v>
      </c>
      <c r="C14" s="3">
        <v>3.1555E-4</v>
      </c>
      <c r="D14" s="3">
        <v>2.7317999999999999E-3</v>
      </c>
      <c r="E14" s="3">
        <v>2.9837000000000002E-3</v>
      </c>
      <c r="F14" s="3">
        <v>4.6303000000000004E-3</v>
      </c>
      <c r="G14" s="3">
        <v>4.3461999999999997E-3</v>
      </c>
      <c r="H14" s="3">
        <v>4.2231999999999999E-3</v>
      </c>
      <c r="I14" s="3">
        <v>1.3219E-3</v>
      </c>
      <c r="J14" s="3">
        <v>2.5809000000000001E-3</v>
      </c>
      <c r="K14">
        <f t="shared" si="0"/>
        <v>2.887027777777778</v>
      </c>
      <c r="L14">
        <f t="shared" si="1"/>
        <v>2.8411449721508015</v>
      </c>
    </row>
    <row r="15" spans="1:12" x14ac:dyDescent="0.25">
      <c r="A15" s="2">
        <v>1</v>
      </c>
      <c r="B15" s="3">
        <v>4.62E-3</v>
      </c>
      <c r="C15" s="3">
        <v>3.4916000000000001E-3</v>
      </c>
      <c r="D15" s="3">
        <v>3.2049999999999999E-3</v>
      </c>
      <c r="E15" s="3">
        <v>1.2290000000000001E-3</v>
      </c>
      <c r="F15" s="3">
        <v>4.0131000000000003E-3</v>
      </c>
      <c r="G15" s="3">
        <v>8.5813000000000003E-4</v>
      </c>
      <c r="H15" s="3">
        <v>4.4939000000000003E-3</v>
      </c>
      <c r="I15" s="3">
        <v>3.0574999999999999E-3</v>
      </c>
      <c r="J15" s="3">
        <v>2.5714000000000002E-3</v>
      </c>
      <c r="K15">
        <f t="shared" si="0"/>
        <v>3.0599588888888896</v>
      </c>
      <c r="L15">
        <f t="shared" si="1"/>
        <v>2.649990667124027</v>
      </c>
    </row>
    <row r="16" spans="1:12" x14ac:dyDescent="0.25">
      <c r="A16" s="2">
        <v>1.2115199999999999</v>
      </c>
      <c r="B16" s="3">
        <v>4.0968999999999997E-3</v>
      </c>
      <c r="C16" s="3">
        <v>3.2908E-3</v>
      </c>
      <c r="D16" s="3">
        <v>4.0301E-3</v>
      </c>
      <c r="E16" s="3">
        <v>8.0845999999999999E-4</v>
      </c>
      <c r="F16" s="3">
        <v>2.6411999999999998E-3</v>
      </c>
      <c r="G16" s="3">
        <v>1.5246999999999999E-3</v>
      </c>
      <c r="H16" s="3">
        <v>2.0579999999999999E-3</v>
      </c>
      <c r="I16" s="3">
        <v>2.0607999999999998E-3</v>
      </c>
      <c r="J16" s="3">
        <v>3.1521000000000001E-3</v>
      </c>
      <c r="K16">
        <f t="shared" si="0"/>
        <v>2.6292288888888891</v>
      </c>
      <c r="L16">
        <f t="shared" si="1"/>
        <v>2.237443793717385</v>
      </c>
    </row>
    <row r="17" spans="1:12" x14ac:dyDescent="0.25">
      <c r="A17" s="2">
        <v>1.4677899999999999</v>
      </c>
      <c r="B17" s="3">
        <v>4.3243999999999999E-3</v>
      </c>
      <c r="C17" s="3">
        <v>1.2030000000000001E-3</v>
      </c>
      <c r="D17" s="3">
        <v>5.2548999999999998E-3</v>
      </c>
      <c r="E17" s="3">
        <v>3.0392000000000001E-3</v>
      </c>
      <c r="F17" s="3">
        <v>3.3132999999999999E-3</v>
      </c>
      <c r="G17" s="3">
        <v>9.0191999999999996E-4</v>
      </c>
      <c r="H17" s="3">
        <v>2.5344E-3</v>
      </c>
      <c r="I17" s="3">
        <v>3.2428000000000001E-3</v>
      </c>
      <c r="J17" s="3">
        <v>3.1186E-3</v>
      </c>
      <c r="K17">
        <f t="shared" si="0"/>
        <v>2.992502222222222</v>
      </c>
      <c r="L17">
        <f t="shared" si="1"/>
        <v>2.7256876927076181</v>
      </c>
    </row>
    <row r="18" spans="1:12" x14ac:dyDescent="0.25">
      <c r="A18" s="2">
        <v>1.7782800000000001</v>
      </c>
      <c r="B18" s="3">
        <v>5.3901000000000001E-3</v>
      </c>
      <c r="C18" s="3">
        <v>2.8479E-3</v>
      </c>
      <c r="D18" s="3">
        <v>4.5224999999999996E-3</v>
      </c>
      <c r="E18" s="3">
        <v>3.9839000000000003E-3</v>
      </c>
      <c r="F18" s="3">
        <v>1.4453E-4</v>
      </c>
      <c r="G18" s="3">
        <v>1.3841999999999999E-3</v>
      </c>
      <c r="H18" s="3">
        <v>2.0761999999999998E-3</v>
      </c>
      <c r="I18" s="3">
        <v>3.8998000000000001E-3</v>
      </c>
      <c r="J18" s="3">
        <v>2.3965000000000002E-3</v>
      </c>
      <c r="K18">
        <f t="shared" si="0"/>
        <v>2.9606255555555556</v>
      </c>
      <c r="L18">
        <f t="shared" si="1"/>
        <v>3.3014846697374063</v>
      </c>
    </row>
    <row r="19" spans="1:12" x14ac:dyDescent="0.25">
      <c r="A19" s="2">
        <v>2.1544300000000001</v>
      </c>
      <c r="B19" s="3">
        <v>5.6718000000000003E-3</v>
      </c>
      <c r="C19" s="3">
        <v>2.2358999999999999E-3</v>
      </c>
      <c r="D19" s="3">
        <v>5.3122000000000004E-3</v>
      </c>
      <c r="E19" s="3">
        <v>4.4111000000000003E-3</v>
      </c>
      <c r="F19" s="3">
        <v>2.4767000000000001E-3</v>
      </c>
      <c r="G19" s="3">
        <v>2.6034999999999999E-3</v>
      </c>
      <c r="H19" s="3">
        <v>2.6989000000000002E-3</v>
      </c>
      <c r="I19" s="3">
        <v>2.6213999999999999E-3</v>
      </c>
      <c r="J19" s="3">
        <v>3.6099000000000001E-3</v>
      </c>
      <c r="K19">
        <f t="shared" si="0"/>
        <v>3.515711111111111</v>
      </c>
      <c r="L19">
        <f t="shared" si="1"/>
        <v>2.6175605884954112</v>
      </c>
    </row>
    <row r="20" spans="1:12" x14ac:dyDescent="0.25">
      <c r="A20" s="2">
        <v>2.61015</v>
      </c>
      <c r="B20" s="3">
        <v>4.1165999999999998E-3</v>
      </c>
      <c r="C20" s="3">
        <v>2.8429000000000002E-3</v>
      </c>
      <c r="D20" s="3">
        <v>5.7587999999999997E-3</v>
      </c>
      <c r="E20" s="3">
        <v>4.2921000000000001E-3</v>
      </c>
      <c r="F20" s="3">
        <v>4.2256999999999998E-3</v>
      </c>
      <c r="G20" s="3">
        <v>3.8436E-3</v>
      </c>
      <c r="H20" s="3">
        <v>3.5652000000000001E-3</v>
      </c>
      <c r="I20" s="3">
        <v>1.8423000000000001E-3</v>
      </c>
      <c r="J20" s="3">
        <v>4.2053999999999998E-3</v>
      </c>
      <c r="K20">
        <f t="shared" si="0"/>
        <v>3.8547333333333338</v>
      </c>
      <c r="L20">
        <f t="shared" si="1"/>
        <v>2.1567991468841039</v>
      </c>
    </row>
    <row r="21" spans="1:12" x14ac:dyDescent="0.25">
      <c r="A21" s="2">
        <v>3.1622400000000002</v>
      </c>
      <c r="B21" s="3">
        <v>5.4964999999999996E-3</v>
      </c>
      <c r="C21" s="3">
        <v>5.1428999999999997E-3</v>
      </c>
      <c r="D21" s="3">
        <v>5.0831000000000001E-3</v>
      </c>
      <c r="E21" s="3">
        <v>5.2744000000000003E-3</v>
      </c>
      <c r="F21" s="3">
        <v>5.6731999999999998E-3</v>
      </c>
      <c r="G21" s="3">
        <v>4.9962000000000001E-3</v>
      </c>
      <c r="H21" s="3">
        <v>2.6327E-3</v>
      </c>
      <c r="I21" s="3">
        <v>4.6379999999999998E-3</v>
      </c>
      <c r="J21" s="3">
        <v>1.8282000000000001E-3</v>
      </c>
      <c r="K21">
        <f t="shared" si="0"/>
        <v>4.529466666666667</v>
      </c>
      <c r="L21">
        <f t="shared" si="1"/>
        <v>2.7023323518768003</v>
      </c>
    </row>
    <row r="22" spans="1:12" x14ac:dyDescent="0.25">
      <c r="A22" s="2">
        <v>3.8311899999999999</v>
      </c>
      <c r="B22" s="3">
        <v>6.3152E-3</v>
      </c>
      <c r="C22" s="3">
        <v>5.4703E-3</v>
      </c>
      <c r="D22" s="3">
        <v>5.7201999999999999E-3</v>
      </c>
      <c r="E22" s="3">
        <v>7.3153999999999997E-3</v>
      </c>
      <c r="F22" s="3">
        <v>2.5677E-3</v>
      </c>
      <c r="G22" s="3">
        <v>6.8338000000000001E-3</v>
      </c>
      <c r="H22" s="3">
        <v>1.0851999999999999E-3</v>
      </c>
      <c r="I22" s="3">
        <v>5.6663E-3</v>
      </c>
      <c r="J22" s="3">
        <v>9.2553999999999998E-4</v>
      </c>
      <c r="K22">
        <f t="shared" si="0"/>
        <v>4.6555155555555556</v>
      </c>
      <c r="L22">
        <f t="shared" si="1"/>
        <v>4.9199805532858658</v>
      </c>
    </row>
    <row r="23" spans="1:12" x14ac:dyDescent="0.25">
      <c r="A23" s="2">
        <v>4.64161</v>
      </c>
      <c r="B23" s="3">
        <v>5.7527999999999998E-3</v>
      </c>
      <c r="C23" s="3">
        <v>6.9754999999999999E-3</v>
      </c>
      <c r="D23" s="3">
        <v>6.3525999999999999E-3</v>
      </c>
      <c r="E23" s="2">
        <v>1.5794900000000001E-2</v>
      </c>
      <c r="F23" s="3">
        <v>4.2797E-3</v>
      </c>
      <c r="G23" s="3">
        <v>7.3417999999999999E-3</v>
      </c>
      <c r="H23" s="3">
        <v>2.0016000000000001E-3</v>
      </c>
      <c r="I23" s="3">
        <v>8.8378999999999992E-3</v>
      </c>
      <c r="J23" s="3">
        <v>5.1494000000000002E-3</v>
      </c>
      <c r="K23">
        <f t="shared" si="0"/>
        <v>6.9429111111111101</v>
      </c>
      <c r="L23">
        <f t="shared" si="1"/>
        <v>7.700637221973551</v>
      </c>
    </row>
    <row r="24" spans="1:12" x14ac:dyDescent="0.25">
      <c r="A24" s="2">
        <v>5.6233599999999999</v>
      </c>
      <c r="B24" s="3">
        <v>7.0226999999999998E-3</v>
      </c>
      <c r="C24" s="2">
        <v>1.0038099999999999E-2</v>
      </c>
      <c r="D24" s="3">
        <v>7.7120000000000001E-3</v>
      </c>
      <c r="E24" s="2">
        <v>1.1215599999999999E-2</v>
      </c>
      <c r="F24" s="3">
        <v>6.5421999999999998E-3</v>
      </c>
      <c r="G24" s="2">
        <v>1.1051099999999999E-2</v>
      </c>
      <c r="H24" s="3">
        <v>2.7809000000000002E-3</v>
      </c>
      <c r="I24" s="3">
        <v>4.8991E-3</v>
      </c>
      <c r="J24" s="3">
        <v>4.5363000000000001E-3</v>
      </c>
      <c r="K24">
        <f t="shared" si="0"/>
        <v>7.3108888888888881</v>
      </c>
      <c r="L24">
        <f t="shared" si="1"/>
        <v>5.9809833016356446</v>
      </c>
    </row>
    <row r="25" spans="1:12" x14ac:dyDescent="0.25">
      <c r="A25" s="2">
        <v>6.8128799999999998</v>
      </c>
      <c r="B25" s="3">
        <v>8.1995999999999996E-3</v>
      </c>
      <c r="C25" s="2">
        <v>1.28039E-2</v>
      </c>
      <c r="D25" s="3">
        <v>8.1165000000000005E-3</v>
      </c>
      <c r="E25" s="2">
        <v>1.58646E-2</v>
      </c>
      <c r="F25" s="2">
        <v>1.0756999999999999E-2</v>
      </c>
      <c r="G25" s="2">
        <v>1.5170100000000001E-2</v>
      </c>
      <c r="H25" s="3">
        <v>9.8878999999999998E-3</v>
      </c>
      <c r="I25" s="2">
        <v>1.09765E-2</v>
      </c>
      <c r="J25" s="3">
        <v>9.2993999999999993E-3</v>
      </c>
      <c r="K25">
        <f t="shared" si="0"/>
        <v>11.230611111111113</v>
      </c>
      <c r="L25">
        <f t="shared" si="1"/>
        <v>5.6645701270656401</v>
      </c>
    </row>
    <row r="26" spans="1:12" x14ac:dyDescent="0.25">
      <c r="A26" s="2">
        <v>8.2540899999999997</v>
      </c>
      <c r="B26" s="3">
        <v>8.9718999999999997E-3</v>
      </c>
      <c r="C26" s="2">
        <v>1.48846E-2</v>
      </c>
      <c r="D26" s="2">
        <v>1.07566E-2</v>
      </c>
      <c r="E26" s="2">
        <v>2.7962600000000001E-2</v>
      </c>
      <c r="F26" s="3">
        <v>8.0856999999999995E-3</v>
      </c>
      <c r="G26" s="2">
        <v>1.6887599999999999E-2</v>
      </c>
      <c r="H26" s="3">
        <v>6.5710999999999999E-3</v>
      </c>
      <c r="I26" s="2">
        <v>1.38152E-2</v>
      </c>
      <c r="J26" s="3">
        <v>8.3304E-3</v>
      </c>
      <c r="K26">
        <f t="shared" si="0"/>
        <v>12.91841111111111</v>
      </c>
      <c r="L26">
        <f t="shared" si="1"/>
        <v>13.260729373395886</v>
      </c>
    </row>
    <row r="27" spans="1:12" x14ac:dyDescent="0.25">
      <c r="A27" s="2">
        <v>10</v>
      </c>
      <c r="B27" s="2">
        <v>1.5676800000000001E-2</v>
      </c>
      <c r="C27" s="2">
        <v>1.27531E-2</v>
      </c>
      <c r="D27" s="3">
        <v>7.7746999999999998E-3</v>
      </c>
      <c r="E27" s="3">
        <v>9.7810999999999992E-3</v>
      </c>
      <c r="F27" s="2">
        <v>1.0310400000000001E-2</v>
      </c>
      <c r="G27" s="2">
        <v>1.85367E-2</v>
      </c>
      <c r="H27" s="2">
        <v>1.5821600000000002E-2</v>
      </c>
      <c r="I27" s="3">
        <v>8.8316000000000002E-3</v>
      </c>
      <c r="J27" s="3">
        <v>9.952400000000001E-4</v>
      </c>
      <c r="K27">
        <f t="shared" si="0"/>
        <v>11.164582222222222</v>
      </c>
      <c r="L27">
        <f t="shared" si="1"/>
        <v>10.533582301542896</v>
      </c>
    </row>
    <row r="30" spans="1:12" x14ac:dyDescent="0.25">
      <c r="A30" s="1"/>
    </row>
    <row r="31" spans="1:12" x14ac:dyDescent="0.25">
      <c r="A31" s="1"/>
    </row>
    <row r="32" spans="1:12" x14ac:dyDescent="0.25">
      <c r="A32" s="2"/>
    </row>
    <row r="33" spans="1:10" x14ac:dyDescent="0.25">
      <c r="A33" s="2"/>
    </row>
    <row r="34" spans="1:10" x14ac:dyDescent="0.25">
      <c r="A34" s="2"/>
    </row>
    <row r="35" spans="1:10" x14ac:dyDescent="0.25">
      <c r="A35" s="2"/>
    </row>
    <row r="36" spans="1:10" x14ac:dyDescent="0.25">
      <c r="A36" s="2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2"/>
    </row>
    <row r="38" spans="1:10" x14ac:dyDescent="0.25">
      <c r="A38" s="2"/>
    </row>
    <row r="39" spans="1:10" x14ac:dyDescent="0.25">
      <c r="A39" s="2"/>
    </row>
    <row r="40" spans="1:10" x14ac:dyDescent="0.25">
      <c r="A40" s="2"/>
    </row>
    <row r="41" spans="1:10" x14ac:dyDescent="0.25">
      <c r="A41" s="2"/>
    </row>
    <row r="42" spans="1:10" x14ac:dyDescent="0.25">
      <c r="A42" s="2"/>
    </row>
    <row r="43" spans="1:10" x14ac:dyDescent="0.25">
      <c r="A43" s="2"/>
    </row>
    <row r="44" spans="1:10" x14ac:dyDescent="0.25">
      <c r="A44" s="2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9" spans="1:1" x14ac:dyDescent="0.25">
      <c r="A59" s="1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90" zoomScaleNormal="90" zoomScalePageLayoutView="90" workbookViewId="0">
      <selection activeCell="E37" sqref="E37"/>
    </sheetView>
  </sheetViews>
  <sheetFormatPr defaultColWidth="8.85546875" defaultRowHeight="15" x14ac:dyDescent="0.25"/>
  <sheetData>
    <row r="1" spans="1:12" ht="45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6</v>
      </c>
      <c r="L1" s="1" t="s">
        <v>9</v>
      </c>
    </row>
    <row r="2" spans="1:12" x14ac:dyDescent="0.25">
      <c r="A2" s="1" t="s">
        <v>2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5</v>
      </c>
      <c r="L2" s="1" t="s">
        <v>5</v>
      </c>
    </row>
    <row r="3" spans="1:12" x14ac:dyDescent="0.25">
      <c r="A3" s="2">
        <v>0.1</v>
      </c>
      <c r="B3" s="3">
        <v>7.9041000000000007E-3</v>
      </c>
      <c r="C3" s="3">
        <v>2.3646000000000001E-3</v>
      </c>
      <c r="D3" s="3">
        <v>1.1206E-3</v>
      </c>
      <c r="E3" s="3">
        <v>6.5986999999999999E-3</v>
      </c>
      <c r="F3" s="3">
        <v>2.2598000000000002E-3</v>
      </c>
      <c r="G3" s="3">
        <v>1.5999E-3</v>
      </c>
      <c r="H3" s="2">
        <v>1.0977799999999999E-2</v>
      </c>
      <c r="I3" s="3">
        <v>5.2304999999999999E-3</v>
      </c>
      <c r="J3" s="2">
        <v>1.22957E-2</v>
      </c>
      <c r="K3">
        <f t="shared" ref="K3:K27" si="0">(AVERAGE(B3:J3))*1000</f>
        <v>5.5946333333333333</v>
      </c>
      <c r="L3">
        <f>2*((_xlfn.STDEV.S(B3:J3)))*1000</f>
        <v>8.3031998181424012</v>
      </c>
    </row>
    <row r="4" spans="1:12" x14ac:dyDescent="0.25">
      <c r="A4" s="2">
        <v>0.121153</v>
      </c>
      <c r="B4" s="3">
        <v>2.6337999999999999E-3</v>
      </c>
      <c r="C4" s="2">
        <v>1.37663E-2</v>
      </c>
      <c r="D4" s="3">
        <v>6.4473999999999998E-3</v>
      </c>
      <c r="E4" s="2">
        <v>1.29558E-2</v>
      </c>
      <c r="F4" s="3">
        <v>8.8705999999999993E-3</v>
      </c>
      <c r="G4" s="3">
        <v>3.3782999999999999E-3</v>
      </c>
      <c r="H4" s="3">
        <v>2.5758999999999999E-3</v>
      </c>
      <c r="I4" s="3">
        <v>3.555E-3</v>
      </c>
      <c r="J4" s="3">
        <v>4.4751000000000001E-3</v>
      </c>
      <c r="K4">
        <f t="shared" si="0"/>
        <v>6.5175777777777784</v>
      </c>
      <c r="L4">
        <f t="shared" ref="L4:L27" si="1">2*((_xlfn.STDEV.S(B4:J4)))*1000</f>
        <v>8.745299274340347</v>
      </c>
    </row>
    <row r="5" spans="1:12" x14ac:dyDescent="0.25">
      <c r="A5" s="2">
        <v>0.14677999999999999</v>
      </c>
      <c r="B5" s="3">
        <v>1.0690999999999999E-3</v>
      </c>
      <c r="C5" s="2">
        <v>1.01219E-2</v>
      </c>
      <c r="D5" s="2">
        <v>1.13081E-2</v>
      </c>
      <c r="E5" s="3">
        <v>2.8633E-3</v>
      </c>
      <c r="F5" s="3">
        <v>9.0647999999999996E-3</v>
      </c>
      <c r="G5" s="3">
        <v>4.1132E-3</v>
      </c>
      <c r="H5" s="3">
        <v>4.4042999999999999E-3</v>
      </c>
      <c r="I5" s="3">
        <v>6.0356000000000003E-3</v>
      </c>
      <c r="J5" s="2">
        <v>6.0332400000000001E-2</v>
      </c>
      <c r="K5">
        <f t="shared" si="0"/>
        <v>12.145855555555555</v>
      </c>
      <c r="L5">
        <f t="shared" si="1"/>
        <v>36.789162882717399</v>
      </c>
    </row>
    <row r="6" spans="1:12" x14ac:dyDescent="0.25">
      <c r="A6" s="2">
        <v>0.17782800000000001</v>
      </c>
      <c r="B6" s="3">
        <v>4.7480999999999999E-3</v>
      </c>
      <c r="C6" s="3">
        <v>5.8022999999999998E-3</v>
      </c>
      <c r="D6" s="3">
        <v>4.7480999999999999E-3</v>
      </c>
      <c r="E6" s="3">
        <v>4.7869999999999996E-3</v>
      </c>
      <c r="F6" s="3">
        <v>4.0282E-3</v>
      </c>
      <c r="G6" s="3">
        <v>6.0169000000000004E-3</v>
      </c>
      <c r="H6" s="3">
        <v>5.0428000000000001E-3</v>
      </c>
      <c r="I6" s="3">
        <v>7.0349999999999996E-3</v>
      </c>
      <c r="J6" s="2">
        <v>1.5745499999999999E-2</v>
      </c>
      <c r="K6">
        <f t="shared" si="0"/>
        <v>6.4393222222222226</v>
      </c>
      <c r="L6">
        <f t="shared" si="1"/>
        <v>7.2027228641519807</v>
      </c>
    </row>
    <row r="7" spans="1:12" x14ac:dyDescent="0.25">
      <c r="A7" s="2">
        <v>0.215443</v>
      </c>
      <c r="B7" s="3">
        <v>7.5998999999999997E-3</v>
      </c>
      <c r="C7" s="3">
        <v>8.9501000000000008E-3</v>
      </c>
      <c r="D7" s="3">
        <v>3.9373000000000003E-3</v>
      </c>
      <c r="E7" s="3">
        <v>4.6087999999999997E-3</v>
      </c>
      <c r="F7" s="3">
        <v>9.1012000000000003E-3</v>
      </c>
      <c r="G7" s="3">
        <v>2.5515999999999998E-3</v>
      </c>
      <c r="H7" s="3">
        <v>2.5774999999999999E-3</v>
      </c>
      <c r="I7" s="3">
        <v>4.7708000000000004E-3</v>
      </c>
      <c r="J7" s="3">
        <v>8.9393000000000003E-4</v>
      </c>
      <c r="K7">
        <f t="shared" si="0"/>
        <v>4.9990144444444446</v>
      </c>
      <c r="L7">
        <f t="shared" si="1"/>
        <v>5.8838968270620731</v>
      </c>
    </row>
    <row r="8" spans="1:12" x14ac:dyDescent="0.25">
      <c r="A8" s="2">
        <v>0.261017</v>
      </c>
      <c r="B8" s="3">
        <v>3.1235E-3</v>
      </c>
      <c r="C8" s="3">
        <v>4.3956999999999998E-3</v>
      </c>
      <c r="D8" s="3">
        <v>5.3588999999999998E-3</v>
      </c>
      <c r="E8" s="3">
        <v>4.2764999999999999E-3</v>
      </c>
      <c r="F8" s="3">
        <v>5.6337000000000002E-3</v>
      </c>
      <c r="G8" s="3">
        <v>5.5028000000000004E-3</v>
      </c>
      <c r="H8" s="3">
        <v>7.1387000000000002E-4</v>
      </c>
      <c r="I8" s="3">
        <v>5.5785000000000001E-3</v>
      </c>
      <c r="J8" s="3">
        <v>4.0058000000000003E-3</v>
      </c>
      <c r="K8">
        <f t="shared" si="0"/>
        <v>4.2876966666666663</v>
      </c>
      <c r="L8">
        <f t="shared" si="1"/>
        <v>3.1875302076058825</v>
      </c>
    </row>
    <row r="9" spans="1:12" x14ac:dyDescent="0.25">
      <c r="A9" s="2">
        <v>0.31622499999999998</v>
      </c>
      <c r="B9" s="3">
        <v>5.7559000000000004E-3</v>
      </c>
      <c r="C9" s="3">
        <v>7.6781000000000002E-3</v>
      </c>
      <c r="D9" s="3">
        <v>6.5033000000000001E-3</v>
      </c>
      <c r="E9" s="3">
        <v>7.1649000000000001E-3</v>
      </c>
      <c r="F9" s="3">
        <v>4.4811E-3</v>
      </c>
      <c r="G9" s="3">
        <v>3.6181E-3</v>
      </c>
      <c r="H9" s="3">
        <v>4.0251999999999996E-3</v>
      </c>
      <c r="I9" s="3">
        <v>4.3401000000000004E-3</v>
      </c>
      <c r="J9" s="3">
        <v>6.1890000000000001E-3</v>
      </c>
      <c r="K9">
        <f t="shared" si="0"/>
        <v>5.5284111111111116</v>
      </c>
      <c r="L9">
        <f t="shared" si="1"/>
        <v>2.9287942458364067</v>
      </c>
    </row>
    <row r="10" spans="1:12" x14ac:dyDescent="0.25">
      <c r="A10" s="2">
        <v>0.38311600000000001</v>
      </c>
      <c r="B10" s="3">
        <v>1.3988E-3</v>
      </c>
      <c r="C10" s="3">
        <v>5.2665000000000003E-3</v>
      </c>
      <c r="D10" s="3">
        <v>6.4917000000000004E-3</v>
      </c>
      <c r="E10" s="3">
        <v>3.0500000000000002E-3</v>
      </c>
      <c r="F10" s="3">
        <v>8.1490999999999994E-3</v>
      </c>
      <c r="G10" s="3">
        <v>9.0982000000000007E-3</v>
      </c>
      <c r="H10" s="3">
        <v>4.9037000000000004E-3</v>
      </c>
      <c r="I10" s="3">
        <v>6.1028999999999996E-3</v>
      </c>
      <c r="J10" s="3">
        <v>4.0426000000000004E-3</v>
      </c>
      <c r="K10">
        <f t="shared" si="0"/>
        <v>5.3892777777777781</v>
      </c>
      <c r="L10">
        <f t="shared" si="1"/>
        <v>4.8248237685720454</v>
      </c>
    </row>
    <row r="11" spans="1:12" x14ac:dyDescent="0.25">
      <c r="A11" s="2">
        <v>0.46415899999999999</v>
      </c>
      <c r="B11" s="3">
        <v>7.5632E-3</v>
      </c>
      <c r="C11" s="3">
        <v>2.6551000000000001E-3</v>
      </c>
      <c r="D11" s="3">
        <v>3.4058000000000001E-3</v>
      </c>
      <c r="E11" s="3">
        <v>2.1059999999999998E-3</v>
      </c>
      <c r="F11" s="3">
        <v>2.5948999999999998E-3</v>
      </c>
      <c r="G11" s="3">
        <v>5.7980999999999996E-3</v>
      </c>
      <c r="H11" s="3">
        <v>8.2158999999999999E-3</v>
      </c>
      <c r="I11" s="3">
        <v>4.1789000000000001E-3</v>
      </c>
      <c r="J11" s="3">
        <v>2.8728999999999998E-3</v>
      </c>
      <c r="K11">
        <f t="shared" si="0"/>
        <v>4.3767555555555555</v>
      </c>
      <c r="L11">
        <f t="shared" si="1"/>
        <v>4.5525596757331073</v>
      </c>
    </row>
    <row r="12" spans="1:12" x14ac:dyDescent="0.25">
      <c r="A12" s="2">
        <v>0.56234399999999996</v>
      </c>
      <c r="B12" s="3">
        <v>4.5519000000000002E-3</v>
      </c>
      <c r="C12" s="3">
        <v>3.179E-3</v>
      </c>
      <c r="D12" s="3">
        <v>3.9633999999999997E-3</v>
      </c>
      <c r="E12" s="3">
        <v>4.2532999999999998E-3</v>
      </c>
      <c r="F12" s="3">
        <v>9.7174999999999996E-4</v>
      </c>
      <c r="G12" s="3">
        <v>2.9136000000000001E-3</v>
      </c>
      <c r="H12" s="3">
        <v>3.9376000000000003E-3</v>
      </c>
      <c r="I12" s="3">
        <v>3.5664999999999998E-3</v>
      </c>
      <c r="J12" s="3">
        <v>1.4446000000000001E-3</v>
      </c>
      <c r="K12">
        <f t="shared" si="0"/>
        <v>3.1979611111111108</v>
      </c>
      <c r="L12">
        <f t="shared" si="1"/>
        <v>2.4826584379339103</v>
      </c>
    </row>
    <row r="13" spans="1:12" x14ac:dyDescent="0.25">
      <c r="A13" s="2">
        <v>0.681288</v>
      </c>
      <c r="B13" s="3">
        <v>2.5474E-3</v>
      </c>
      <c r="C13" s="3">
        <v>1.4923E-3</v>
      </c>
      <c r="D13" s="3">
        <v>3.2265000000000002E-3</v>
      </c>
      <c r="E13" s="3">
        <v>3.6546E-3</v>
      </c>
      <c r="F13" s="3">
        <v>2.9540999999999999E-3</v>
      </c>
      <c r="G13" s="3">
        <v>1.5962999999999999E-3</v>
      </c>
      <c r="H13" s="3">
        <v>2.2201E-3</v>
      </c>
      <c r="I13" s="3">
        <v>3.339E-3</v>
      </c>
      <c r="J13" s="3">
        <v>1.9369999999999999E-3</v>
      </c>
      <c r="K13">
        <f t="shared" si="0"/>
        <v>2.5519222222222226</v>
      </c>
      <c r="L13">
        <f t="shared" si="1"/>
        <v>1.5774125515469242</v>
      </c>
    </row>
    <row r="14" spans="1:12" x14ac:dyDescent="0.25">
      <c r="A14" s="2">
        <v>0.82540899999999995</v>
      </c>
      <c r="B14" s="3">
        <v>2.6437000000000001E-3</v>
      </c>
      <c r="C14" s="3">
        <v>1.4713E-3</v>
      </c>
      <c r="D14" s="3">
        <v>4.2526999999999999E-3</v>
      </c>
      <c r="E14" s="3">
        <v>3.4201000000000001E-3</v>
      </c>
      <c r="F14" s="3">
        <v>2.0669E-3</v>
      </c>
      <c r="G14" s="3">
        <v>3.2686E-3</v>
      </c>
      <c r="H14" s="3">
        <v>1.3707999999999999E-3</v>
      </c>
      <c r="I14" s="3">
        <v>3.8306999999999998E-3</v>
      </c>
      <c r="J14" s="3">
        <v>4.3337000000000002E-3</v>
      </c>
      <c r="K14">
        <f t="shared" si="0"/>
        <v>2.9620555555555557</v>
      </c>
      <c r="L14">
        <f t="shared" si="1"/>
        <v>2.265236085071733</v>
      </c>
    </row>
    <row r="15" spans="1:12" x14ac:dyDescent="0.25">
      <c r="A15" s="2">
        <v>1</v>
      </c>
      <c r="B15" s="3">
        <v>3.6110000000000001E-3</v>
      </c>
      <c r="C15" s="3">
        <v>3.9316999999999998E-3</v>
      </c>
      <c r="D15" s="3">
        <v>2.7769000000000001E-3</v>
      </c>
      <c r="E15" s="3">
        <v>4.7076000000000002E-3</v>
      </c>
      <c r="F15" s="3">
        <v>1.3657999999999999E-3</v>
      </c>
      <c r="G15" s="3">
        <v>2.5707E-3</v>
      </c>
      <c r="H15" s="3">
        <v>3.2033000000000001E-3</v>
      </c>
      <c r="I15" s="3">
        <v>4.0477000000000004E-3</v>
      </c>
      <c r="J15" s="3">
        <v>3.7374000000000001E-3</v>
      </c>
      <c r="K15">
        <f t="shared" si="0"/>
        <v>3.3280111111111115</v>
      </c>
      <c r="L15">
        <f t="shared" si="1"/>
        <v>1.9718530281043882</v>
      </c>
    </row>
    <row r="16" spans="1:12" x14ac:dyDescent="0.25">
      <c r="A16" s="2">
        <v>1.2115199999999999</v>
      </c>
      <c r="B16" s="3">
        <v>4.1462000000000001E-3</v>
      </c>
      <c r="C16" s="3">
        <v>2.2355000000000001E-3</v>
      </c>
      <c r="D16" s="3">
        <v>3.8887000000000001E-3</v>
      </c>
      <c r="E16" s="3">
        <v>3.8319000000000001E-3</v>
      </c>
      <c r="F16" s="3">
        <v>1.2308E-3</v>
      </c>
      <c r="G16" s="3">
        <v>2.9076000000000002E-3</v>
      </c>
      <c r="H16" s="3">
        <v>2.1744999999999998E-3</v>
      </c>
      <c r="I16" s="3">
        <v>3.9373999999999998E-3</v>
      </c>
      <c r="J16" s="3">
        <v>2.6090000000000002E-3</v>
      </c>
      <c r="K16">
        <f t="shared" si="0"/>
        <v>2.9957333333333338</v>
      </c>
      <c r="L16">
        <f t="shared" si="1"/>
        <v>2.0287400720644326</v>
      </c>
    </row>
    <row r="17" spans="1:12" x14ac:dyDescent="0.25">
      <c r="A17" s="2">
        <v>1.4677899999999999</v>
      </c>
      <c r="B17" s="3">
        <v>5.1926999999999997E-3</v>
      </c>
      <c r="C17" s="3">
        <v>3.4865E-3</v>
      </c>
      <c r="D17" s="3">
        <v>5.5836000000000002E-3</v>
      </c>
      <c r="E17" s="3">
        <v>4.9938999999999999E-3</v>
      </c>
      <c r="F17" s="3">
        <v>1.9363E-3</v>
      </c>
      <c r="G17" s="3">
        <v>1.8291E-3</v>
      </c>
      <c r="H17" s="3">
        <v>2.7006E-3</v>
      </c>
      <c r="I17" s="3">
        <v>5.0714000000000002E-3</v>
      </c>
      <c r="J17" s="3">
        <v>2.6213999999999999E-3</v>
      </c>
      <c r="K17">
        <f t="shared" si="0"/>
        <v>3.7128333333333337</v>
      </c>
      <c r="L17">
        <f t="shared" si="1"/>
        <v>3.0123247036134733</v>
      </c>
    </row>
    <row r="18" spans="1:12" x14ac:dyDescent="0.25">
      <c r="A18" s="2">
        <v>1.7782800000000001</v>
      </c>
      <c r="B18" s="3">
        <v>5.3682000000000001E-3</v>
      </c>
      <c r="C18" s="3">
        <v>3.7391E-3</v>
      </c>
      <c r="D18" s="3">
        <v>4.0750999999999999E-3</v>
      </c>
      <c r="E18" s="3">
        <v>5.5786000000000004E-3</v>
      </c>
      <c r="F18" s="3">
        <v>3.5016000000000001E-3</v>
      </c>
      <c r="G18" s="3">
        <v>1.8710000000000001E-3</v>
      </c>
      <c r="H18" s="3">
        <v>6.0816000000000004E-3</v>
      </c>
      <c r="I18" s="3">
        <v>5.2547999999999996E-3</v>
      </c>
      <c r="J18" s="3">
        <v>4.6084000000000003E-3</v>
      </c>
      <c r="K18">
        <f t="shared" si="0"/>
        <v>4.453155555555556</v>
      </c>
      <c r="L18">
        <f t="shared" si="1"/>
        <v>2.6123058896521121</v>
      </c>
    </row>
    <row r="19" spans="1:12" x14ac:dyDescent="0.25">
      <c r="A19" s="2">
        <v>2.1544300000000001</v>
      </c>
      <c r="B19" s="3">
        <v>5.0248000000000003E-3</v>
      </c>
      <c r="C19" s="3">
        <v>5.9603E-3</v>
      </c>
      <c r="D19" s="3">
        <v>5.5304000000000004E-3</v>
      </c>
      <c r="E19" s="3">
        <v>5.0301E-3</v>
      </c>
      <c r="F19" s="3">
        <v>3.2883999999999999E-3</v>
      </c>
      <c r="G19" s="3">
        <v>1.6922E-3</v>
      </c>
      <c r="H19" s="3">
        <v>2.2945000000000001E-3</v>
      </c>
      <c r="I19" s="3">
        <v>6.0797000000000004E-3</v>
      </c>
      <c r="J19" s="3">
        <v>2.944E-3</v>
      </c>
      <c r="K19">
        <f t="shared" si="0"/>
        <v>4.2049333333333339</v>
      </c>
      <c r="L19">
        <f t="shared" si="1"/>
        <v>3.3241221397535923</v>
      </c>
    </row>
    <row r="20" spans="1:12" x14ac:dyDescent="0.25">
      <c r="A20" s="2">
        <v>2.61015</v>
      </c>
      <c r="B20" s="3">
        <v>2.9172E-3</v>
      </c>
      <c r="C20" s="3">
        <v>6.5278000000000003E-3</v>
      </c>
      <c r="D20" s="3">
        <v>9.5507999999999999E-3</v>
      </c>
      <c r="E20" s="3">
        <v>4.3077999999999997E-3</v>
      </c>
      <c r="F20" s="3">
        <v>3.8853E-3</v>
      </c>
      <c r="G20" s="3">
        <v>1.8047E-3</v>
      </c>
      <c r="H20" s="3">
        <v>4.6673000000000001E-3</v>
      </c>
      <c r="I20" s="3">
        <v>4.1694000000000002E-3</v>
      </c>
      <c r="J20" s="3">
        <v>3.6792999999999999E-3</v>
      </c>
      <c r="K20">
        <f t="shared" si="0"/>
        <v>4.6121777777777773</v>
      </c>
      <c r="L20">
        <f t="shared" si="1"/>
        <v>4.5002682028716663</v>
      </c>
    </row>
    <row r="21" spans="1:12" x14ac:dyDescent="0.25">
      <c r="A21" s="2">
        <v>3.1622400000000002</v>
      </c>
      <c r="B21" s="3">
        <v>5.3746999999999996E-3</v>
      </c>
      <c r="C21" s="3">
        <v>6.9543000000000001E-3</v>
      </c>
      <c r="D21" s="3">
        <v>6.3613000000000003E-3</v>
      </c>
      <c r="E21" s="3">
        <v>5.1782E-3</v>
      </c>
      <c r="F21" s="3">
        <v>2.7090999999999999E-3</v>
      </c>
      <c r="G21" s="3">
        <v>3.3714000000000001E-3</v>
      </c>
      <c r="H21" s="3">
        <v>3.2540999999999998E-3</v>
      </c>
      <c r="I21" s="3">
        <v>7.5047000000000004E-3</v>
      </c>
      <c r="J21" s="3">
        <v>3.5596E-3</v>
      </c>
      <c r="K21">
        <f t="shared" si="0"/>
        <v>4.9186000000000005</v>
      </c>
      <c r="L21">
        <f t="shared" si="1"/>
        <v>3.5413238838039094</v>
      </c>
    </row>
    <row r="22" spans="1:12" x14ac:dyDescent="0.25">
      <c r="A22" s="2">
        <v>3.8311899999999999</v>
      </c>
      <c r="B22" s="3">
        <v>3.2956000000000001E-3</v>
      </c>
      <c r="C22" s="3">
        <v>5.0155E-3</v>
      </c>
      <c r="D22" s="3">
        <v>7.6943999999999997E-3</v>
      </c>
      <c r="E22" s="3">
        <v>5.5526999999999998E-3</v>
      </c>
      <c r="F22" s="3">
        <v>6.9366000000000002E-3</v>
      </c>
      <c r="G22" s="3">
        <v>3.2815000000000001E-3</v>
      </c>
      <c r="H22" s="3">
        <v>8.6227000000000005E-3</v>
      </c>
      <c r="I22" s="3">
        <v>5.2354000000000003E-3</v>
      </c>
      <c r="J22" s="3">
        <v>8.4548999999999996E-3</v>
      </c>
      <c r="K22">
        <f t="shared" si="0"/>
        <v>6.0099222222222233</v>
      </c>
      <c r="L22">
        <f t="shared" si="1"/>
        <v>4.0688061194627814</v>
      </c>
    </row>
    <row r="23" spans="1:12" x14ac:dyDescent="0.25">
      <c r="A23" s="2">
        <v>4.64161</v>
      </c>
      <c r="B23" s="3">
        <v>3.3359000000000001E-3</v>
      </c>
      <c r="C23" s="3">
        <v>5.0578999999999997E-3</v>
      </c>
      <c r="D23" s="2">
        <v>1.0892600000000001E-2</v>
      </c>
      <c r="E23" s="3">
        <v>5.1546999999999999E-3</v>
      </c>
      <c r="F23" s="3">
        <v>8.8988999999999995E-3</v>
      </c>
      <c r="G23" s="3">
        <v>5.7571999999999996E-3</v>
      </c>
      <c r="H23" s="2">
        <v>1.22144E-2</v>
      </c>
      <c r="I23" s="3">
        <v>4.9106000000000002E-3</v>
      </c>
      <c r="J23" s="3">
        <v>6.2585000000000002E-3</v>
      </c>
      <c r="K23">
        <f t="shared" si="0"/>
        <v>6.9423000000000004</v>
      </c>
      <c r="L23">
        <f t="shared" si="1"/>
        <v>6.0407217896539498</v>
      </c>
    </row>
    <row r="24" spans="1:12" x14ac:dyDescent="0.25">
      <c r="A24" s="2">
        <v>5.6233599999999999</v>
      </c>
      <c r="B24" s="3">
        <v>4.1615000000000003E-3</v>
      </c>
      <c r="C24" s="3">
        <v>7.9492E-3</v>
      </c>
      <c r="D24" s="3">
        <v>2.0504E-3</v>
      </c>
      <c r="E24" s="3">
        <v>6.0790999999999996E-3</v>
      </c>
      <c r="F24" s="3">
        <v>6.1415000000000003E-3</v>
      </c>
      <c r="G24" s="3">
        <v>7.7669000000000002E-3</v>
      </c>
      <c r="H24" s="3">
        <v>3.5117E-3</v>
      </c>
      <c r="I24" s="3">
        <v>8.2044000000000006E-3</v>
      </c>
      <c r="J24" s="3">
        <v>4.6635000000000001E-3</v>
      </c>
      <c r="K24">
        <f t="shared" si="0"/>
        <v>5.614244444444445</v>
      </c>
      <c r="L24">
        <f t="shared" si="1"/>
        <v>4.3257947294238441</v>
      </c>
    </row>
    <row r="25" spans="1:12" x14ac:dyDescent="0.25">
      <c r="A25" s="2">
        <v>6.8128799999999998</v>
      </c>
      <c r="B25" s="3">
        <v>4.6354999999999999E-3</v>
      </c>
      <c r="C25" s="3">
        <v>6.9015999999999999E-3</v>
      </c>
      <c r="D25" s="3">
        <v>4.4221E-3</v>
      </c>
      <c r="E25" s="3">
        <v>6.7486999999999998E-3</v>
      </c>
      <c r="F25" s="2">
        <v>1.3765700000000001E-2</v>
      </c>
      <c r="G25" s="3">
        <v>8.1349999999999999E-3</v>
      </c>
      <c r="H25" s="2">
        <v>1.09798E-2</v>
      </c>
      <c r="I25" s="3">
        <v>6.6575999999999996E-3</v>
      </c>
      <c r="J25" s="3">
        <v>9.7497E-3</v>
      </c>
      <c r="K25">
        <f t="shared" si="0"/>
        <v>7.9995222222222218</v>
      </c>
      <c r="L25">
        <f t="shared" si="1"/>
        <v>6.0785556769497289</v>
      </c>
    </row>
    <row r="26" spans="1:12" x14ac:dyDescent="0.25">
      <c r="A26" s="2">
        <v>8.2540899999999997</v>
      </c>
      <c r="B26" s="3">
        <v>5.3122000000000004E-3</v>
      </c>
      <c r="C26" s="2">
        <v>1.2317099999999999E-2</v>
      </c>
      <c r="D26" s="3">
        <v>4.2193999999999999E-3</v>
      </c>
      <c r="E26" s="3">
        <v>7.5145000000000003E-3</v>
      </c>
      <c r="F26" s="2">
        <v>1.17879E-2</v>
      </c>
      <c r="G26" s="2">
        <v>1.26406E-2</v>
      </c>
      <c r="H26" s="3">
        <v>6.2865999999999998E-3</v>
      </c>
      <c r="I26" s="3">
        <v>7.9422E-3</v>
      </c>
      <c r="J26" s="3">
        <v>6.9039000000000001E-3</v>
      </c>
      <c r="K26">
        <f t="shared" si="0"/>
        <v>8.3249333333333322</v>
      </c>
      <c r="L26">
        <f t="shared" si="1"/>
        <v>6.3033286127251822</v>
      </c>
    </row>
    <row r="27" spans="1:12" x14ac:dyDescent="0.25">
      <c r="A27" s="2">
        <v>10</v>
      </c>
      <c r="B27" s="2">
        <v>1.6905E-2</v>
      </c>
      <c r="C27" s="3">
        <v>9.0966999999999992E-3</v>
      </c>
      <c r="D27" s="2">
        <v>1.00126E-2</v>
      </c>
      <c r="E27" s="3">
        <v>9.1047999999999997E-3</v>
      </c>
      <c r="F27" s="2">
        <v>1.6716399999999999E-2</v>
      </c>
      <c r="G27" s="2">
        <v>1.28463E-2</v>
      </c>
      <c r="H27" s="3">
        <v>7.4536000000000003E-3</v>
      </c>
      <c r="I27" s="2">
        <v>1.1735799999999999E-2</v>
      </c>
      <c r="J27" s="2">
        <v>1.22913E-2</v>
      </c>
      <c r="K27">
        <f t="shared" si="0"/>
        <v>11.795833333333334</v>
      </c>
      <c r="L27">
        <f t="shared" si="1"/>
        <v>6.6419132928697593</v>
      </c>
    </row>
    <row r="30" spans="1:12" x14ac:dyDescent="0.25">
      <c r="A30" s="1"/>
    </row>
    <row r="31" spans="1:12" x14ac:dyDescent="0.25">
      <c r="A31" s="1"/>
    </row>
    <row r="32" spans="1:12" x14ac:dyDescent="0.25">
      <c r="A32" s="2"/>
    </row>
    <row r="33" spans="1:10" x14ac:dyDescent="0.25">
      <c r="A33" s="2"/>
    </row>
    <row r="34" spans="1:10" x14ac:dyDescent="0.25">
      <c r="A34" s="2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2"/>
    </row>
    <row r="36" spans="1:10" x14ac:dyDescent="0.25">
      <c r="A36" s="2"/>
    </row>
    <row r="37" spans="1:10" x14ac:dyDescent="0.25">
      <c r="A37" s="2"/>
    </row>
    <row r="38" spans="1:10" x14ac:dyDescent="0.25">
      <c r="A38" s="2"/>
    </row>
    <row r="39" spans="1:10" x14ac:dyDescent="0.25">
      <c r="A39" s="2"/>
    </row>
    <row r="40" spans="1:10" x14ac:dyDescent="0.25">
      <c r="A40" s="2"/>
    </row>
    <row r="41" spans="1:10" x14ac:dyDescent="0.25">
      <c r="A41" s="2"/>
    </row>
    <row r="42" spans="1:10" x14ac:dyDescent="0.25">
      <c r="A42" s="2"/>
    </row>
    <row r="43" spans="1:10" x14ac:dyDescent="0.25">
      <c r="A43" s="2"/>
    </row>
    <row r="44" spans="1:10" x14ac:dyDescent="0.25">
      <c r="A44" s="2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9" spans="1:1" x14ac:dyDescent="0.25">
      <c r="A59" s="1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0" zoomScaleNormal="70" zoomScalePageLayoutView="70" workbookViewId="0">
      <selection activeCell="T37" sqref="T37"/>
    </sheetView>
  </sheetViews>
  <sheetFormatPr defaultColWidth="8.85546875" defaultRowHeight="15" x14ac:dyDescent="0.25"/>
  <cols>
    <col min="1" max="1" width="13.85546875" style="5" bestFit="1" customWidth="1"/>
    <col min="2" max="2" width="13" style="5" bestFit="1" customWidth="1"/>
    <col min="3" max="4" width="11.7109375" style="5" bestFit="1" customWidth="1"/>
    <col min="5" max="10" width="11.42578125" style="5" bestFit="1" customWidth="1"/>
    <col min="11" max="16384" width="8.85546875" style="5"/>
  </cols>
  <sheetData>
    <row r="1" spans="1:13" x14ac:dyDescent="0.25">
      <c r="B1" s="5">
        <v>20</v>
      </c>
      <c r="E1" s="5">
        <v>21</v>
      </c>
      <c r="H1" s="5">
        <v>28</v>
      </c>
    </row>
    <row r="2" spans="1:13" ht="45" x14ac:dyDescent="0.25">
      <c r="A2" s="4" t="s">
        <v>0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4</v>
      </c>
      <c r="L2" s="4" t="s">
        <v>9</v>
      </c>
      <c r="M2" s="4" t="s">
        <v>8</v>
      </c>
    </row>
    <row r="3" spans="1:13" x14ac:dyDescent="0.25">
      <c r="A3" s="4" t="s">
        <v>2</v>
      </c>
      <c r="B3" s="4" t="s">
        <v>3</v>
      </c>
      <c r="C3" s="4" t="s">
        <v>3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" t="s">
        <v>5</v>
      </c>
      <c r="L3" s="4" t="s">
        <v>5</v>
      </c>
    </row>
    <row r="4" spans="1:13" x14ac:dyDescent="0.25">
      <c r="A4" s="6">
        <v>0.1</v>
      </c>
      <c r="B4" s="6">
        <v>1.4146199999999999E-2</v>
      </c>
      <c r="C4" s="6">
        <v>6.5741000000000003E-3</v>
      </c>
      <c r="D4" s="6">
        <v>6.7381000000000003E-3</v>
      </c>
      <c r="E4" s="6">
        <v>1.11068E-2</v>
      </c>
      <c r="F4" s="6">
        <v>9.4584000000000005E-3</v>
      </c>
      <c r="G4" s="6">
        <v>9.2096000000000001E-3</v>
      </c>
      <c r="H4" s="6">
        <v>5.6552E-3</v>
      </c>
      <c r="I4" s="6">
        <v>3.3888E-3</v>
      </c>
      <c r="J4" s="6">
        <v>6.3940999999999998E-3</v>
      </c>
      <c r="K4" s="5">
        <f t="shared" ref="K4:K28" si="0">(AVERAGE(B4:J4))*1000</f>
        <v>8.0745888888888881</v>
      </c>
      <c r="L4" s="5">
        <f>2*(_xlfn.STDEV.S(B4:J4))*1000</f>
        <v>6.4781834486563055</v>
      </c>
      <c r="M4" s="5">
        <f>_xlfn.STDEV.S(B4:J4)*1000</f>
        <v>3.2390917243281527</v>
      </c>
    </row>
    <row r="5" spans="1:13" x14ac:dyDescent="0.25">
      <c r="A5" s="6">
        <v>0.121153</v>
      </c>
      <c r="B5" s="6">
        <v>8.1008E-3</v>
      </c>
      <c r="C5" s="6">
        <v>2.0761E-3</v>
      </c>
      <c r="D5" s="6">
        <v>7.0136E-3</v>
      </c>
      <c r="E5" s="6">
        <v>8.9051000000000009E-3</v>
      </c>
      <c r="F5" s="6">
        <v>6.5357000000000002E-3</v>
      </c>
      <c r="G5" s="6">
        <v>6.5811999999999997E-3</v>
      </c>
      <c r="H5" s="6">
        <v>4.2214000000000002E-3</v>
      </c>
      <c r="I5" s="6">
        <v>8.5789000000000004E-3</v>
      </c>
      <c r="J5" s="6">
        <v>7.0327000000000002E-3</v>
      </c>
      <c r="K5" s="5">
        <f t="shared" si="0"/>
        <v>6.5606111111111112</v>
      </c>
      <c r="L5" s="5">
        <f t="shared" ref="L5:L28" si="1">2*(_xlfn.STDEV.S(B5:J5))*1000</f>
        <v>4.3562690371973636</v>
      </c>
      <c r="M5" s="5">
        <f t="shared" ref="M5:M28" si="2">_xlfn.STDEV.S(B5:J5)*1000</f>
        <v>2.1781345185986818</v>
      </c>
    </row>
    <row r="6" spans="1:13" x14ac:dyDescent="0.25">
      <c r="A6" s="6">
        <v>0.14677999999999999</v>
      </c>
      <c r="B6" s="6">
        <v>8.5339999999999999E-3</v>
      </c>
      <c r="C6" s="6">
        <v>1.2349499999999999E-2</v>
      </c>
      <c r="D6" s="6">
        <v>4.9709999999999997E-3</v>
      </c>
      <c r="E6" s="6">
        <v>2.6448999999999999E-3</v>
      </c>
      <c r="F6" s="6">
        <v>8.2801999999999997E-3</v>
      </c>
      <c r="G6" s="6">
        <v>4.5999999999999999E-3</v>
      </c>
      <c r="H6" s="6">
        <v>5.6043E-4</v>
      </c>
      <c r="I6" s="6">
        <v>5.1738000000000001E-3</v>
      </c>
      <c r="J6" s="6">
        <v>3.4880000000000002E-3</v>
      </c>
      <c r="K6" s="5">
        <f t="shared" si="0"/>
        <v>5.6224255555555551</v>
      </c>
      <c r="L6" s="5">
        <f t="shared" si="1"/>
        <v>7.1242812049715685</v>
      </c>
      <c r="M6" s="5">
        <f t="shared" si="2"/>
        <v>3.5621406024857842</v>
      </c>
    </row>
    <row r="7" spans="1:13" x14ac:dyDescent="0.25">
      <c r="A7" s="6">
        <v>0.17782800000000001</v>
      </c>
      <c r="B7" s="6">
        <v>4.5780999999999999E-3</v>
      </c>
      <c r="C7" s="6">
        <v>3.1E-4</v>
      </c>
      <c r="D7" s="6">
        <v>2.2796000000000001E-3</v>
      </c>
      <c r="E7" s="6">
        <v>5.3004000000000003E-3</v>
      </c>
      <c r="F7" s="6">
        <v>3.8471999999999998E-3</v>
      </c>
      <c r="G7" s="6">
        <v>3.0972E-3</v>
      </c>
      <c r="H7" s="6">
        <v>9.5472000000000005E-3</v>
      </c>
      <c r="I7" s="6">
        <v>1.7700000000000001E-3</v>
      </c>
      <c r="J7" s="6">
        <v>3.8511999999999999E-3</v>
      </c>
      <c r="K7" s="5">
        <f t="shared" si="0"/>
        <v>3.8423222222222226</v>
      </c>
      <c r="L7" s="5">
        <f t="shared" si="1"/>
        <v>5.2431965610472551</v>
      </c>
      <c r="M7" s="5">
        <f t="shared" si="2"/>
        <v>2.6215982805236275</v>
      </c>
    </row>
    <row r="8" spans="1:13" x14ac:dyDescent="0.25">
      <c r="A8" s="6">
        <v>0.215443</v>
      </c>
      <c r="B8" s="6">
        <v>4.9011000000000002E-3</v>
      </c>
      <c r="C8" s="6">
        <v>9.2493999999999996E-3</v>
      </c>
      <c r="D8" s="6">
        <v>1.9101999999999999E-3</v>
      </c>
      <c r="E8" s="6">
        <v>6.7628999999999996E-3</v>
      </c>
      <c r="F8" s="6">
        <v>8.0283999999999998E-3</v>
      </c>
      <c r="G8" s="6">
        <v>6.1040000000000001E-3</v>
      </c>
      <c r="H8" s="6">
        <v>6.8257999999999999E-3</v>
      </c>
      <c r="I8" s="6">
        <v>6.3885000000000001E-3</v>
      </c>
      <c r="J8" s="6">
        <v>1.3004E-3</v>
      </c>
      <c r="K8" s="5">
        <f t="shared" si="0"/>
        <v>5.7189666666666659</v>
      </c>
      <c r="L8" s="5">
        <f t="shared" si="1"/>
        <v>5.2634677266988197</v>
      </c>
      <c r="M8" s="5">
        <f t="shared" si="2"/>
        <v>2.6317338633494098</v>
      </c>
    </row>
    <row r="9" spans="1:13" x14ac:dyDescent="0.25">
      <c r="A9" s="6">
        <v>0.261017</v>
      </c>
      <c r="B9" s="6">
        <v>5.4863000000000004E-3</v>
      </c>
      <c r="C9" s="6">
        <v>6.5043000000000002E-3</v>
      </c>
      <c r="D9" s="6">
        <v>7.9660000000000009E-3</v>
      </c>
      <c r="E9" s="6">
        <v>7.7205000000000004E-4</v>
      </c>
      <c r="F9" s="6">
        <v>3.3422999999999999E-3</v>
      </c>
      <c r="G9" s="6">
        <v>7.2819E-3</v>
      </c>
      <c r="H9" s="6">
        <v>3.7992999999999998E-3</v>
      </c>
      <c r="I9" s="6">
        <v>3.6694000000000002E-3</v>
      </c>
      <c r="J9" s="6">
        <v>3.5425000000000001E-3</v>
      </c>
      <c r="K9" s="5">
        <f t="shared" si="0"/>
        <v>4.7071166666666668</v>
      </c>
      <c r="L9" s="5">
        <f t="shared" si="1"/>
        <v>4.5657210580586325</v>
      </c>
      <c r="M9" s="5">
        <f t="shared" si="2"/>
        <v>2.2828605290293162</v>
      </c>
    </row>
    <row r="10" spans="1:13" x14ac:dyDescent="0.25">
      <c r="A10" s="6">
        <v>0.31622499999999998</v>
      </c>
      <c r="B10" s="6">
        <v>5.1324999999999999E-3</v>
      </c>
      <c r="C10" s="6">
        <v>7.3702000000000004E-3</v>
      </c>
      <c r="D10" s="6">
        <v>3.8785E-3</v>
      </c>
      <c r="E10" s="6">
        <v>3.1181E-3</v>
      </c>
      <c r="F10" s="6">
        <v>1.1464999999999999E-3</v>
      </c>
      <c r="G10" s="6">
        <v>2.4951000000000001E-3</v>
      </c>
      <c r="H10" s="6">
        <v>6.1009000000000002E-3</v>
      </c>
      <c r="I10" s="6">
        <v>2.287E-3</v>
      </c>
      <c r="J10" s="6">
        <v>5.8599999999999998E-3</v>
      </c>
      <c r="K10" s="5">
        <f t="shared" si="0"/>
        <v>4.1543111111111104</v>
      </c>
      <c r="L10" s="5">
        <f t="shared" si="1"/>
        <v>4.1493338591205786</v>
      </c>
      <c r="M10" s="5">
        <f t="shared" si="2"/>
        <v>2.0746669295602893</v>
      </c>
    </row>
    <row r="11" spans="1:13" x14ac:dyDescent="0.25">
      <c r="A11" s="6">
        <v>0.38311600000000001</v>
      </c>
      <c r="B11" s="6">
        <v>1.7913E-3</v>
      </c>
      <c r="C11" s="6">
        <v>6.5532999999999998E-3</v>
      </c>
      <c r="D11" s="6">
        <v>3.3002999999999999E-3</v>
      </c>
      <c r="E11" s="6">
        <v>2.0516000000000002E-3</v>
      </c>
      <c r="F11" s="6">
        <v>2.8268E-3</v>
      </c>
      <c r="G11" s="6">
        <v>2.0235000000000001E-3</v>
      </c>
      <c r="H11" s="6">
        <v>4.7553999999999999E-3</v>
      </c>
      <c r="I11" s="6">
        <v>1.3113000000000001E-3</v>
      </c>
      <c r="J11" s="6">
        <v>3.222E-3</v>
      </c>
      <c r="K11" s="5">
        <f t="shared" si="0"/>
        <v>3.0928333333333335</v>
      </c>
      <c r="L11" s="5">
        <f t="shared" si="1"/>
        <v>3.3139816173298242</v>
      </c>
      <c r="M11" s="5">
        <f t="shared" si="2"/>
        <v>1.6569908086649121</v>
      </c>
    </row>
    <row r="12" spans="1:13" x14ac:dyDescent="0.25">
      <c r="A12" s="6">
        <v>0.46415899999999999</v>
      </c>
      <c r="B12" s="6">
        <v>4.1428000000000003E-3</v>
      </c>
      <c r="C12" s="6">
        <v>6.5903999999999997E-3</v>
      </c>
      <c r="D12" s="6">
        <v>2.1385000000000002E-3</v>
      </c>
      <c r="E12" s="6">
        <v>2.9098000000000001E-3</v>
      </c>
      <c r="F12" s="6">
        <v>4.5192000000000001E-3</v>
      </c>
      <c r="G12" s="6">
        <v>1.5336E-3</v>
      </c>
      <c r="H12" s="6">
        <v>3.4372000000000001E-3</v>
      </c>
      <c r="I12" s="6">
        <v>5.0331000000000004E-3</v>
      </c>
      <c r="J12" s="6">
        <v>5.2132999999999997E-3</v>
      </c>
      <c r="K12" s="5">
        <f t="shared" si="0"/>
        <v>3.9464333333333332</v>
      </c>
      <c r="L12" s="5">
        <f t="shared" si="1"/>
        <v>3.2068124157798814</v>
      </c>
      <c r="M12" s="5">
        <f t="shared" si="2"/>
        <v>1.6034062078899407</v>
      </c>
    </row>
    <row r="13" spans="1:13" x14ac:dyDescent="0.25">
      <c r="A13" s="6">
        <v>0.56234399999999996</v>
      </c>
      <c r="B13" s="6">
        <v>5.1684000000000001E-3</v>
      </c>
      <c r="C13" s="6">
        <v>6.6090999999999997E-3</v>
      </c>
      <c r="D13" s="6">
        <v>4.4130999999999997E-3</v>
      </c>
      <c r="E13" s="6">
        <v>4.6016E-3</v>
      </c>
      <c r="F13" s="6">
        <v>4.7606000000000002E-3</v>
      </c>
      <c r="G13" s="6">
        <v>2.6118000000000001E-3</v>
      </c>
      <c r="H13" s="6">
        <v>5.0420999999999999E-3</v>
      </c>
      <c r="I13" s="6">
        <v>1.4243000000000001E-3</v>
      </c>
      <c r="J13" s="6">
        <v>5.3997999999999997E-3</v>
      </c>
      <c r="K13" s="5">
        <f t="shared" si="0"/>
        <v>4.4478666666666671</v>
      </c>
      <c r="L13" s="5">
        <f t="shared" si="1"/>
        <v>3.0891041678778008</v>
      </c>
      <c r="M13" s="5">
        <f t="shared" si="2"/>
        <v>1.5445520839389004</v>
      </c>
    </row>
    <row r="14" spans="1:13" x14ac:dyDescent="0.25">
      <c r="A14" s="6">
        <v>0.681288</v>
      </c>
      <c r="B14" s="6">
        <v>1.3447999999999999E-3</v>
      </c>
      <c r="C14" s="6">
        <v>4.1082999999999996E-3</v>
      </c>
      <c r="D14" s="6">
        <v>3.467E-3</v>
      </c>
      <c r="E14" s="6">
        <v>2.4505E-3</v>
      </c>
      <c r="F14" s="6">
        <v>4.0902999999999998E-3</v>
      </c>
      <c r="G14" s="6">
        <v>3.4394999999999998E-3</v>
      </c>
      <c r="H14" s="6">
        <v>5.8698999999999999E-3</v>
      </c>
      <c r="I14" s="6">
        <v>3.8722000000000001E-3</v>
      </c>
      <c r="J14" s="6">
        <v>4.2309000000000001E-3</v>
      </c>
      <c r="K14" s="5">
        <f t="shared" si="0"/>
        <v>3.6525999999999996</v>
      </c>
      <c r="L14" s="5">
        <f t="shared" si="1"/>
        <v>2.5049114096111262</v>
      </c>
      <c r="M14" s="5">
        <f t="shared" si="2"/>
        <v>1.2524557048055631</v>
      </c>
    </row>
    <row r="15" spans="1:13" x14ac:dyDescent="0.25">
      <c r="A15" s="6">
        <v>0.82540899999999995</v>
      </c>
      <c r="B15" s="6">
        <v>3.7789E-3</v>
      </c>
      <c r="C15" s="6">
        <v>5.0748E-3</v>
      </c>
      <c r="D15" s="6">
        <v>3.3276E-3</v>
      </c>
      <c r="E15" s="6">
        <v>3.9072000000000004E-3</v>
      </c>
      <c r="F15" s="6">
        <v>3.7506000000000002E-3</v>
      </c>
      <c r="G15" s="6">
        <v>1.0579999999999999E-3</v>
      </c>
      <c r="H15" s="6">
        <v>2.3189999999999999E-3</v>
      </c>
      <c r="I15" s="6">
        <v>4.2572E-3</v>
      </c>
      <c r="J15" s="6">
        <v>3.0366999999999998E-3</v>
      </c>
      <c r="K15" s="5">
        <f t="shared" si="0"/>
        <v>3.3899999999999992</v>
      </c>
      <c r="L15" s="5">
        <f t="shared" si="1"/>
        <v>2.329521189000006</v>
      </c>
      <c r="M15" s="5">
        <f t="shared" si="2"/>
        <v>1.164760594500003</v>
      </c>
    </row>
    <row r="16" spans="1:13" x14ac:dyDescent="0.25">
      <c r="A16" s="6">
        <v>1</v>
      </c>
      <c r="B16" s="6">
        <v>4.5992000000000003E-3</v>
      </c>
      <c r="C16" s="6">
        <v>3.5233999999999999E-3</v>
      </c>
      <c r="D16" s="6">
        <v>3.6906E-3</v>
      </c>
      <c r="E16" s="6">
        <v>1.2986E-3</v>
      </c>
      <c r="F16" s="6">
        <v>5.4675000000000001E-3</v>
      </c>
      <c r="G16" s="6">
        <v>3.6619000000000001E-3</v>
      </c>
      <c r="H16" s="6">
        <v>4.1557E-3</v>
      </c>
      <c r="I16" s="6">
        <v>1.5506999999999999E-3</v>
      </c>
      <c r="J16" s="6">
        <v>4.5367999999999997E-3</v>
      </c>
      <c r="K16" s="5">
        <f t="shared" si="0"/>
        <v>3.6093777777777776</v>
      </c>
      <c r="L16" s="5">
        <f t="shared" si="1"/>
        <v>2.7554983320223183</v>
      </c>
      <c r="M16" s="5">
        <f t="shared" si="2"/>
        <v>1.3777491660111592</v>
      </c>
    </row>
    <row r="17" spans="1:13" x14ac:dyDescent="0.25">
      <c r="A17" s="6">
        <v>1.2115199999999999</v>
      </c>
      <c r="B17" s="6">
        <v>3.2225000000000001E-3</v>
      </c>
      <c r="C17" s="6">
        <v>3.9160999999999996E-3</v>
      </c>
      <c r="D17" s="6">
        <v>4.1009999999999996E-3</v>
      </c>
      <c r="E17" s="6">
        <v>1.4081E-3</v>
      </c>
      <c r="F17" s="6">
        <v>5.5500999999999997E-3</v>
      </c>
      <c r="G17" s="6">
        <v>3.6782999999999998E-3</v>
      </c>
      <c r="H17" s="6">
        <v>5.8590999999999999E-3</v>
      </c>
      <c r="I17" s="6">
        <v>2.1697999999999999E-3</v>
      </c>
      <c r="J17" s="6">
        <v>6.1412999999999997E-3</v>
      </c>
      <c r="K17" s="5">
        <f t="shared" si="0"/>
        <v>4.0051444444444444</v>
      </c>
      <c r="L17" s="5">
        <f t="shared" si="1"/>
        <v>3.2585890598710217</v>
      </c>
      <c r="M17" s="5">
        <f t="shared" si="2"/>
        <v>1.6292945299355108</v>
      </c>
    </row>
    <row r="18" spans="1:13" x14ac:dyDescent="0.25">
      <c r="A18" s="6">
        <v>1.4677899999999999</v>
      </c>
      <c r="B18" s="6">
        <v>2.9946E-3</v>
      </c>
      <c r="C18" s="6">
        <v>1.905E-3</v>
      </c>
      <c r="D18" s="6">
        <v>4.2614000000000003E-3</v>
      </c>
      <c r="E18" s="6">
        <v>2.1470999999999999E-3</v>
      </c>
      <c r="F18" s="6">
        <v>6.7903E-3</v>
      </c>
      <c r="G18" s="6">
        <v>5.5791E-3</v>
      </c>
      <c r="H18" s="6">
        <v>5.5453000000000004E-3</v>
      </c>
      <c r="I18" s="6">
        <v>1.4063000000000001E-3</v>
      </c>
      <c r="J18" s="6">
        <v>6.4172999999999999E-3</v>
      </c>
      <c r="K18" s="5">
        <f t="shared" si="0"/>
        <v>4.1162666666666663</v>
      </c>
      <c r="L18" s="5">
        <f t="shared" si="1"/>
        <v>4.1241764668840242</v>
      </c>
      <c r="M18" s="5">
        <f t="shared" si="2"/>
        <v>2.0620882334420121</v>
      </c>
    </row>
    <row r="19" spans="1:13" x14ac:dyDescent="0.25">
      <c r="A19" s="6">
        <v>1.7782800000000001</v>
      </c>
      <c r="B19" s="6">
        <v>9.4945000000000001E-4</v>
      </c>
      <c r="C19" s="6">
        <v>2.0460999999999999E-3</v>
      </c>
      <c r="D19" s="6">
        <v>3.222E-3</v>
      </c>
      <c r="E19" s="6">
        <v>1.3002999999999999E-3</v>
      </c>
      <c r="F19" s="6">
        <v>7.2148000000000004E-3</v>
      </c>
      <c r="G19" s="6">
        <v>3.8947999999999999E-3</v>
      </c>
      <c r="H19" s="6">
        <v>4.9198000000000002E-3</v>
      </c>
      <c r="I19" s="6">
        <v>6.5484000000000002E-3</v>
      </c>
      <c r="J19" s="6">
        <v>6.7527999999999998E-3</v>
      </c>
      <c r="K19" s="5">
        <f t="shared" si="0"/>
        <v>4.0942722222222221</v>
      </c>
      <c r="L19" s="5">
        <f t="shared" si="1"/>
        <v>4.8063264483155708</v>
      </c>
      <c r="M19" s="5">
        <f t="shared" si="2"/>
        <v>2.4031632241577854</v>
      </c>
    </row>
    <row r="20" spans="1:13" x14ac:dyDescent="0.25">
      <c r="A20" s="6">
        <v>2.1544300000000001</v>
      </c>
      <c r="B20" s="6">
        <v>4.5282999999999999E-3</v>
      </c>
      <c r="C20" s="6">
        <v>4.0239999999999998E-3</v>
      </c>
      <c r="D20" s="6">
        <v>6.8926999999999999E-3</v>
      </c>
      <c r="E20" s="6">
        <v>2.9995999999999998E-3</v>
      </c>
      <c r="F20" s="6">
        <v>6.2478000000000004E-3</v>
      </c>
      <c r="G20" s="6">
        <v>4.8161999999999996E-3</v>
      </c>
      <c r="H20" s="6">
        <v>3.6841E-3</v>
      </c>
      <c r="I20" s="6">
        <v>6.7603000000000003E-3</v>
      </c>
      <c r="J20" s="6">
        <v>6.1700000000000001E-3</v>
      </c>
      <c r="K20" s="5">
        <f t="shared" si="0"/>
        <v>5.1247777777777781</v>
      </c>
      <c r="L20" s="5">
        <f t="shared" si="1"/>
        <v>2.8643324768220921</v>
      </c>
      <c r="M20" s="5">
        <f t="shared" si="2"/>
        <v>1.4321662384110461</v>
      </c>
    </row>
    <row r="21" spans="1:13" x14ac:dyDescent="0.25">
      <c r="A21" s="6">
        <v>2.61015</v>
      </c>
      <c r="B21" s="6">
        <v>4.3054E-3</v>
      </c>
      <c r="C21" s="6">
        <v>2.2782000000000002E-3</v>
      </c>
      <c r="D21" s="6">
        <v>6.6090999999999997E-3</v>
      </c>
      <c r="E21" s="6">
        <v>4.5408000000000002E-3</v>
      </c>
      <c r="F21" s="6">
        <v>7.2170000000000003E-3</v>
      </c>
      <c r="G21" s="6">
        <v>5.0435000000000002E-3</v>
      </c>
      <c r="H21" s="6">
        <v>1.4721000000000001E-3</v>
      </c>
      <c r="I21" s="6">
        <v>6.3226000000000003E-3</v>
      </c>
      <c r="J21" s="6">
        <v>6.5015000000000003E-3</v>
      </c>
      <c r="K21" s="5">
        <f t="shared" si="0"/>
        <v>4.9211333333333327</v>
      </c>
      <c r="L21" s="5">
        <f t="shared" si="1"/>
        <v>4.0000990587734204</v>
      </c>
      <c r="M21" s="5">
        <f t="shared" si="2"/>
        <v>2.0000495293867102</v>
      </c>
    </row>
    <row r="22" spans="1:13" x14ac:dyDescent="0.25">
      <c r="A22" s="6">
        <v>3.1622400000000002</v>
      </c>
      <c r="B22" s="6">
        <v>7.5380999999999998E-3</v>
      </c>
      <c r="C22" s="6">
        <v>4.4205E-3</v>
      </c>
      <c r="D22" s="6">
        <v>6.6959999999999997E-3</v>
      </c>
      <c r="E22" s="6">
        <v>3.2577000000000001E-3</v>
      </c>
      <c r="F22" s="6">
        <v>4.9931000000000003E-3</v>
      </c>
      <c r="G22" s="6">
        <v>7.8188000000000007E-3</v>
      </c>
      <c r="H22" s="6">
        <v>9.1978000000000008E-3</v>
      </c>
      <c r="I22" s="6">
        <v>5.1450999999999997E-3</v>
      </c>
      <c r="J22" s="6">
        <v>5.4413999999999999E-3</v>
      </c>
      <c r="K22" s="5">
        <f t="shared" si="0"/>
        <v>6.0564999999999998</v>
      </c>
      <c r="L22" s="5">
        <f t="shared" si="1"/>
        <v>3.7700902349943832</v>
      </c>
      <c r="M22" s="5">
        <f t="shared" si="2"/>
        <v>1.8850451174971916</v>
      </c>
    </row>
    <row r="23" spans="1:13" x14ac:dyDescent="0.25">
      <c r="A23" s="6">
        <v>3.8311899999999999</v>
      </c>
      <c r="B23" s="6">
        <v>2.6102999999999999E-3</v>
      </c>
      <c r="C23" s="6">
        <v>4.3969999999999999E-3</v>
      </c>
      <c r="D23" s="6">
        <v>1.0938E-3</v>
      </c>
      <c r="E23" s="6">
        <v>5.0352000000000001E-3</v>
      </c>
      <c r="F23" s="6">
        <v>1.08594E-2</v>
      </c>
      <c r="G23" s="6">
        <v>5.4416999999999998E-3</v>
      </c>
      <c r="H23" s="6">
        <v>1.22694E-2</v>
      </c>
      <c r="I23" s="6">
        <v>1.0322100000000001E-2</v>
      </c>
      <c r="J23" s="6">
        <v>1.01312E-2</v>
      </c>
      <c r="K23" s="5">
        <f t="shared" si="0"/>
        <v>6.9066777777777775</v>
      </c>
      <c r="L23" s="5">
        <f t="shared" si="1"/>
        <v>8.0821079148807318</v>
      </c>
      <c r="M23" s="5">
        <f t="shared" si="2"/>
        <v>4.0410539574403659</v>
      </c>
    </row>
    <row r="24" spans="1:13" x14ac:dyDescent="0.25">
      <c r="A24" s="6">
        <v>4.64161</v>
      </c>
      <c r="B24" s="6">
        <v>8.1139000000000003E-3</v>
      </c>
      <c r="C24" s="6">
        <v>3.3746000000000002E-3</v>
      </c>
      <c r="D24" s="6">
        <v>4.6110999999999999E-3</v>
      </c>
      <c r="E24" s="6">
        <v>5.5905E-3</v>
      </c>
      <c r="F24" s="6">
        <v>1.12117E-2</v>
      </c>
      <c r="G24" s="6">
        <v>6.0209E-3</v>
      </c>
      <c r="H24" s="6">
        <v>1.07741E-2</v>
      </c>
      <c r="I24" s="6">
        <v>5.6584000000000001E-3</v>
      </c>
      <c r="J24" s="6">
        <v>9.7438999999999998E-3</v>
      </c>
      <c r="K24" s="5">
        <f t="shared" si="0"/>
        <v>7.2332333333333327</v>
      </c>
      <c r="L24" s="5">
        <f t="shared" si="1"/>
        <v>5.6505758122513532</v>
      </c>
      <c r="M24" s="5">
        <f t="shared" si="2"/>
        <v>2.8252879061256766</v>
      </c>
    </row>
    <row r="25" spans="1:13" x14ac:dyDescent="0.25">
      <c r="A25" s="6">
        <v>5.6233599999999999</v>
      </c>
      <c r="B25" s="6">
        <v>3.9662999999999999E-3</v>
      </c>
      <c r="C25" s="6">
        <v>5.1523999999999997E-3</v>
      </c>
      <c r="D25" s="6">
        <v>1.1635700000000001E-2</v>
      </c>
      <c r="E25" s="6">
        <v>7.9167000000000005E-3</v>
      </c>
      <c r="F25" s="6">
        <v>1.15566E-2</v>
      </c>
      <c r="G25" s="6">
        <v>1.28088E-2</v>
      </c>
      <c r="H25" s="6">
        <v>8.3580000000000008E-3</v>
      </c>
      <c r="I25" s="6">
        <v>5.5891999999999999E-3</v>
      </c>
      <c r="J25" s="6">
        <v>1.3798100000000001E-2</v>
      </c>
      <c r="K25" s="5">
        <f t="shared" si="0"/>
        <v>8.9757555555555566</v>
      </c>
      <c r="L25" s="5">
        <f t="shared" si="1"/>
        <v>7.2238483491218819</v>
      </c>
      <c r="M25" s="5">
        <f t="shared" si="2"/>
        <v>3.6119241745609409</v>
      </c>
    </row>
    <row r="26" spans="1:13" x14ac:dyDescent="0.25">
      <c r="A26" s="6">
        <v>6.8128799999999998</v>
      </c>
      <c r="B26" s="6">
        <v>1.25474E-2</v>
      </c>
      <c r="C26" s="6">
        <v>6.7149999999999996E-3</v>
      </c>
      <c r="D26" s="6">
        <v>6.4266000000000002E-3</v>
      </c>
      <c r="E26" s="6">
        <v>9.8128999999999994E-3</v>
      </c>
      <c r="F26" s="6">
        <v>1.6986299999999999E-2</v>
      </c>
      <c r="G26" s="6">
        <v>1.26865E-2</v>
      </c>
      <c r="H26" s="6">
        <v>1.2148600000000001E-2</v>
      </c>
      <c r="I26" s="6">
        <v>1.35692E-2</v>
      </c>
      <c r="J26" s="6">
        <v>1.31147E-2</v>
      </c>
      <c r="K26" s="5">
        <f t="shared" si="0"/>
        <v>11.556355555555555</v>
      </c>
      <c r="L26" s="5">
        <f t="shared" si="1"/>
        <v>6.7589636343977402</v>
      </c>
      <c r="M26" s="5">
        <f t="shared" si="2"/>
        <v>3.3794818171988701</v>
      </c>
    </row>
    <row r="27" spans="1:13" x14ac:dyDescent="0.25">
      <c r="A27" s="6">
        <v>8.2540899999999997</v>
      </c>
      <c r="B27" s="6">
        <v>2.7320999999999999E-3</v>
      </c>
      <c r="C27" s="6">
        <v>8.7554E-3</v>
      </c>
      <c r="D27" s="6">
        <v>1.19376E-2</v>
      </c>
      <c r="E27" s="6">
        <v>9.0522999999999992E-3</v>
      </c>
      <c r="F27" s="6">
        <v>1.6794300000000002E-2</v>
      </c>
      <c r="G27" s="6">
        <v>1.6063399999999999E-2</v>
      </c>
      <c r="H27" s="6">
        <v>1.4931E-2</v>
      </c>
      <c r="I27" s="6">
        <v>7.1279000000000004E-3</v>
      </c>
      <c r="J27" s="6">
        <v>1.97804E-2</v>
      </c>
      <c r="K27" s="5">
        <f t="shared" si="0"/>
        <v>11.908266666666668</v>
      </c>
      <c r="L27" s="5">
        <f t="shared" si="1"/>
        <v>10.894901771011972</v>
      </c>
      <c r="M27" s="5">
        <f t="shared" si="2"/>
        <v>5.4474508855059858</v>
      </c>
    </row>
    <row r="28" spans="1:13" x14ac:dyDescent="0.25">
      <c r="A28" s="6">
        <v>10</v>
      </c>
      <c r="B28" s="6">
        <v>1.07881E-2</v>
      </c>
      <c r="C28" s="6">
        <v>1.1610499999999999E-2</v>
      </c>
      <c r="D28" s="6">
        <v>1.0977900000000001E-2</v>
      </c>
      <c r="E28" s="6">
        <v>1.6712399999999999E-2</v>
      </c>
      <c r="F28" s="6">
        <v>1.87837E-2</v>
      </c>
      <c r="G28" s="6">
        <v>1.8258199999999999E-2</v>
      </c>
      <c r="H28" s="6">
        <v>3.0515299999999999E-2</v>
      </c>
      <c r="I28" s="6">
        <v>1.9468099999999999E-2</v>
      </c>
      <c r="J28" s="6">
        <v>1.9122699999999999E-2</v>
      </c>
      <c r="K28" s="5">
        <f t="shared" si="0"/>
        <v>17.359655555555555</v>
      </c>
      <c r="L28" s="5">
        <f t="shared" si="1"/>
        <v>12.264664791224879</v>
      </c>
      <c r="M28" s="5">
        <f t="shared" si="2"/>
        <v>6.1323323956124396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M16" sqref="M16"/>
    </sheetView>
  </sheetViews>
  <sheetFormatPr defaultRowHeight="15" x14ac:dyDescent="0.25"/>
  <sheetData>
    <row r="1" spans="1:28" x14ac:dyDescent="0.25">
      <c r="A1" s="56" t="s">
        <v>30</v>
      </c>
      <c r="B1" s="56"/>
      <c r="C1" s="56"/>
      <c r="D1" s="56"/>
      <c r="E1" s="56"/>
      <c r="F1" s="56"/>
    </row>
    <row r="2" spans="1:28" ht="15.75" customHeight="1" thickBot="1" x14ac:dyDescent="0.3">
      <c r="A2" s="9" t="s">
        <v>11</v>
      </c>
      <c r="B2" s="9" t="s">
        <v>12</v>
      </c>
      <c r="C2" s="8"/>
      <c r="D2" s="8"/>
      <c r="E2" s="8"/>
      <c r="F2" s="8"/>
      <c r="R2" s="8"/>
    </row>
    <row r="3" spans="1:28" ht="38.25" thickTop="1" thickBot="1" x14ac:dyDescent="0.3">
      <c r="A3" s="57" t="s">
        <v>31</v>
      </c>
      <c r="B3" s="34" t="s">
        <v>32</v>
      </c>
      <c r="C3" s="35" t="s">
        <v>33</v>
      </c>
      <c r="D3" s="35" t="s">
        <v>34</v>
      </c>
      <c r="E3" s="35" t="s">
        <v>35</v>
      </c>
      <c r="F3" s="36" t="s">
        <v>16</v>
      </c>
      <c r="R3" s="8"/>
    </row>
    <row r="4" spans="1:28" ht="25.5" customHeight="1" thickTop="1" x14ac:dyDescent="0.25">
      <c r="A4" s="37" t="s">
        <v>36</v>
      </c>
      <c r="B4" s="38" t="s">
        <v>43</v>
      </c>
      <c r="C4" s="39">
        <v>3</v>
      </c>
      <c r="D4" s="40">
        <v>35.180213908148176</v>
      </c>
      <c r="E4" s="40">
        <v>1.5891859471672782</v>
      </c>
      <c r="F4" s="41">
        <v>0.21123075731580157</v>
      </c>
      <c r="R4" s="8"/>
      <c r="AB4" s="8"/>
    </row>
    <row r="5" spans="1:28" x14ac:dyDescent="0.25">
      <c r="A5" s="42" t="s">
        <v>37</v>
      </c>
      <c r="B5" s="43">
        <v>4390.2639155377801</v>
      </c>
      <c r="C5" s="44">
        <v>1</v>
      </c>
      <c r="D5" s="45">
        <v>4390.2639155377801</v>
      </c>
      <c r="E5" s="45">
        <v>198.3201619280741</v>
      </c>
      <c r="F5" s="46">
        <v>2.8940424308117954E-15</v>
      </c>
      <c r="R5" s="8"/>
      <c r="AB5" s="8"/>
    </row>
    <row r="6" spans="1:28" ht="15.75" customHeight="1" x14ac:dyDescent="0.25">
      <c r="A6" s="42" t="s">
        <v>38</v>
      </c>
      <c r="B6" s="43">
        <v>105.54064172444443</v>
      </c>
      <c r="C6" s="44">
        <v>3</v>
      </c>
      <c r="D6" s="45">
        <v>35.18021390814814</v>
      </c>
      <c r="E6" s="45">
        <v>1.5891859471672767</v>
      </c>
      <c r="F6" s="46">
        <v>0.21123075731580196</v>
      </c>
      <c r="R6" s="8"/>
      <c r="AB6" s="8"/>
    </row>
    <row r="7" spans="1:28" x14ac:dyDescent="0.25">
      <c r="A7" s="42" t="s">
        <v>39</v>
      </c>
      <c r="B7" s="43">
        <v>708.39214697777777</v>
      </c>
      <c r="C7" s="44">
        <v>32</v>
      </c>
      <c r="D7" s="45">
        <v>22.137254593055555</v>
      </c>
      <c r="E7" s="47"/>
      <c r="F7" s="48"/>
      <c r="R7" s="8"/>
      <c r="AB7" s="8"/>
    </row>
    <row r="8" spans="1:28" x14ac:dyDescent="0.25">
      <c r="A8" s="42" t="s">
        <v>40</v>
      </c>
      <c r="B8" s="43">
        <v>5204.1967042400011</v>
      </c>
      <c r="C8" s="44">
        <v>36</v>
      </c>
      <c r="D8" s="47"/>
      <c r="E8" s="47"/>
      <c r="F8" s="48"/>
      <c r="R8" s="8"/>
      <c r="AB8" s="8"/>
    </row>
    <row r="9" spans="1:28" ht="24.75" thickBot="1" x14ac:dyDescent="0.3">
      <c r="A9" s="49" t="s">
        <v>41</v>
      </c>
      <c r="B9" s="50">
        <v>813.9327887022223</v>
      </c>
      <c r="C9" s="51">
        <v>35</v>
      </c>
      <c r="D9" s="52"/>
      <c r="E9" s="52"/>
      <c r="F9" s="53"/>
      <c r="R9" s="8"/>
      <c r="AB9" s="8"/>
    </row>
    <row r="10" spans="1:28" ht="15.75" thickTop="1" x14ac:dyDescent="0.25">
      <c r="A10" s="55" t="s">
        <v>42</v>
      </c>
      <c r="B10" s="55"/>
      <c r="C10" s="55"/>
      <c r="D10" s="55"/>
      <c r="E10" s="55"/>
      <c r="F10" s="55"/>
      <c r="R10" s="8"/>
      <c r="AB10" s="8"/>
    </row>
    <row r="11" spans="1:28" x14ac:dyDescent="0.25">
      <c r="R11" s="8"/>
      <c r="AB11" s="8"/>
    </row>
    <row r="12" spans="1:28" x14ac:dyDescent="0.25">
      <c r="A12" s="56" t="s">
        <v>10</v>
      </c>
      <c r="B12" s="56"/>
      <c r="C12" s="56"/>
      <c r="D12" s="56"/>
      <c r="E12" s="56"/>
      <c r="F12" s="56"/>
      <c r="G12" s="56"/>
      <c r="H12" s="56"/>
      <c r="R12" s="8"/>
      <c r="AB12" s="8"/>
    </row>
    <row r="13" spans="1:28" ht="15.75" thickBot="1" x14ac:dyDescent="0.3">
      <c r="A13" s="9" t="s">
        <v>11</v>
      </c>
      <c r="B13" s="9" t="s">
        <v>12</v>
      </c>
      <c r="C13" s="8"/>
      <c r="D13" s="8"/>
      <c r="E13" s="8"/>
      <c r="F13" s="8"/>
      <c r="G13" s="8"/>
      <c r="H13" s="8"/>
      <c r="R13" s="8"/>
      <c r="AB13" s="8"/>
    </row>
    <row r="14" spans="1:28" ht="15.75" thickTop="1" x14ac:dyDescent="0.25">
      <c r="A14" s="62" t="s">
        <v>13</v>
      </c>
      <c r="B14" s="63"/>
      <c r="C14" s="64"/>
      <c r="D14" s="68" t="s">
        <v>14</v>
      </c>
      <c r="E14" s="70" t="s">
        <v>15</v>
      </c>
      <c r="F14" s="70" t="s">
        <v>16</v>
      </c>
      <c r="G14" s="72" t="s">
        <v>17</v>
      </c>
      <c r="H14" s="73"/>
      <c r="J14" t="s">
        <v>44</v>
      </c>
      <c r="R14" s="8"/>
    </row>
    <row r="15" spans="1:28" ht="25.5" thickBot="1" x14ac:dyDescent="0.3">
      <c r="A15" s="65"/>
      <c r="B15" s="66"/>
      <c r="C15" s="67"/>
      <c r="D15" s="69"/>
      <c r="E15" s="71"/>
      <c r="F15" s="71"/>
      <c r="G15" s="10" t="s">
        <v>18</v>
      </c>
      <c r="H15" s="11" t="s">
        <v>19</v>
      </c>
      <c r="R15" s="8"/>
    </row>
    <row r="16" spans="1:28" ht="15.75" thickTop="1" x14ac:dyDescent="0.25">
      <c r="A16" s="58" t="s">
        <v>20</v>
      </c>
      <c r="B16" s="54" t="s">
        <v>21</v>
      </c>
      <c r="C16" s="12" t="s">
        <v>22</v>
      </c>
      <c r="D16" s="13">
        <v>-1.9122222222222227</v>
      </c>
      <c r="E16" s="14">
        <v>2.2179697720140146</v>
      </c>
      <c r="F16" s="15">
        <v>0.82412942406860534</v>
      </c>
      <c r="G16" s="16">
        <v>-7.9215045008631613</v>
      </c>
      <c r="H16" s="17">
        <v>4.0970600564187158</v>
      </c>
      <c r="R16" s="8"/>
    </row>
    <row r="17" spans="1:18" x14ac:dyDescent="0.25">
      <c r="A17" s="59"/>
      <c r="B17" s="55"/>
      <c r="C17" s="18" t="s">
        <v>23</v>
      </c>
      <c r="D17" s="19">
        <v>2.6977777777777785</v>
      </c>
      <c r="E17" s="20">
        <v>2.2179697720140146</v>
      </c>
      <c r="F17" s="21">
        <v>0.62125722056509591</v>
      </c>
      <c r="G17" s="22">
        <v>-3.3115045008631601</v>
      </c>
      <c r="H17" s="23">
        <v>8.7070600564187171</v>
      </c>
      <c r="R17" s="8"/>
    </row>
    <row r="18" spans="1:18" x14ac:dyDescent="0.25">
      <c r="A18" s="59"/>
      <c r="B18" s="55"/>
      <c r="C18" s="18" t="s">
        <v>24</v>
      </c>
      <c r="D18" s="24">
        <v>-0.89159999999999862</v>
      </c>
      <c r="E18" s="20">
        <v>2.2179697720140146</v>
      </c>
      <c r="F18" s="21">
        <v>0.97764345223756477</v>
      </c>
      <c r="G18" s="22">
        <v>-6.9008822786409372</v>
      </c>
      <c r="H18" s="23">
        <v>5.1176822786409399</v>
      </c>
      <c r="R18" s="8"/>
    </row>
    <row r="19" spans="1:18" x14ac:dyDescent="0.25">
      <c r="A19" s="59"/>
      <c r="B19" s="55" t="s">
        <v>22</v>
      </c>
      <c r="C19" s="18" t="s">
        <v>21</v>
      </c>
      <c r="D19" s="19">
        <v>1.9122222222222227</v>
      </c>
      <c r="E19" s="20">
        <v>2.2179697720140146</v>
      </c>
      <c r="F19" s="21">
        <v>0.82412942406860534</v>
      </c>
      <c r="G19" s="22">
        <v>-4.0970600564187158</v>
      </c>
      <c r="H19" s="23">
        <v>7.9215045008631613</v>
      </c>
      <c r="R19" s="8"/>
    </row>
    <row r="20" spans="1:18" x14ac:dyDescent="0.25">
      <c r="A20" s="59"/>
      <c r="B20" s="55"/>
      <c r="C20" s="18" t="s">
        <v>23</v>
      </c>
      <c r="D20" s="19">
        <v>4.6100000000000012</v>
      </c>
      <c r="E20" s="20">
        <v>2.2179697720140146</v>
      </c>
      <c r="F20" s="21">
        <v>0.1818360010185347</v>
      </c>
      <c r="G20" s="22">
        <v>-1.3992822786409373</v>
      </c>
      <c r="H20" s="23">
        <v>10.61928227864094</v>
      </c>
      <c r="R20" s="8"/>
    </row>
    <row r="21" spans="1:18" x14ac:dyDescent="0.25">
      <c r="A21" s="59"/>
      <c r="B21" s="55"/>
      <c r="C21" s="18" t="s">
        <v>24</v>
      </c>
      <c r="D21" s="19">
        <v>1.0206222222222241</v>
      </c>
      <c r="E21" s="20">
        <v>2.2179697720140146</v>
      </c>
      <c r="F21" s="21">
        <v>0.96713388936385647</v>
      </c>
      <c r="G21" s="22">
        <v>-4.9886600564187145</v>
      </c>
      <c r="H21" s="23">
        <v>7.0299045008631627</v>
      </c>
      <c r="R21" s="8"/>
    </row>
    <row r="22" spans="1:18" x14ac:dyDescent="0.25">
      <c r="A22" s="59"/>
      <c r="B22" s="55" t="s">
        <v>23</v>
      </c>
      <c r="C22" s="18" t="s">
        <v>21</v>
      </c>
      <c r="D22" s="19">
        <v>-2.6977777777777785</v>
      </c>
      <c r="E22" s="20">
        <v>2.2179697720140146</v>
      </c>
      <c r="F22" s="21">
        <v>0.62125722056509591</v>
      </c>
      <c r="G22" s="22">
        <v>-8.7070600564187171</v>
      </c>
      <c r="H22" s="23">
        <v>3.3115045008631601</v>
      </c>
      <c r="R22" s="8"/>
    </row>
    <row r="23" spans="1:18" x14ac:dyDescent="0.25">
      <c r="A23" s="59"/>
      <c r="B23" s="55"/>
      <c r="C23" s="18" t="s">
        <v>22</v>
      </c>
      <c r="D23" s="19">
        <v>-4.6100000000000012</v>
      </c>
      <c r="E23" s="20">
        <v>2.2179697720140146</v>
      </c>
      <c r="F23" s="21">
        <v>0.1818360010185347</v>
      </c>
      <c r="G23" s="22">
        <v>-10.61928227864094</v>
      </c>
      <c r="H23" s="23">
        <v>1.3992822786409373</v>
      </c>
      <c r="R23" s="8"/>
    </row>
    <row r="24" spans="1:18" x14ac:dyDescent="0.25">
      <c r="A24" s="59"/>
      <c r="B24" s="55"/>
      <c r="C24" s="18" t="s">
        <v>24</v>
      </c>
      <c r="D24" s="19">
        <v>-3.5893777777777771</v>
      </c>
      <c r="E24" s="20">
        <v>2.2179697720140146</v>
      </c>
      <c r="F24" s="21">
        <v>0.38302427126550864</v>
      </c>
      <c r="G24" s="22">
        <v>-9.5986600564187157</v>
      </c>
      <c r="H24" s="23">
        <v>2.4199045008631614</v>
      </c>
      <c r="R24" s="8"/>
    </row>
    <row r="25" spans="1:18" x14ac:dyDescent="0.25">
      <c r="A25" s="59"/>
      <c r="B25" s="55" t="s">
        <v>24</v>
      </c>
      <c r="C25" s="18" t="s">
        <v>21</v>
      </c>
      <c r="D25" s="24">
        <v>0.89159999999999862</v>
      </c>
      <c r="E25" s="20">
        <v>2.2179697720140146</v>
      </c>
      <c r="F25" s="21">
        <v>0.97764345223756477</v>
      </c>
      <c r="G25" s="22">
        <v>-5.1176822786409399</v>
      </c>
      <c r="H25" s="23">
        <v>6.9008822786409372</v>
      </c>
      <c r="R25" s="8"/>
    </row>
    <row r="26" spans="1:18" x14ac:dyDescent="0.25">
      <c r="A26" s="59"/>
      <c r="B26" s="55"/>
      <c r="C26" s="18" t="s">
        <v>22</v>
      </c>
      <c r="D26" s="19">
        <v>-1.0206222222222241</v>
      </c>
      <c r="E26" s="20">
        <v>2.2179697720140146</v>
      </c>
      <c r="F26" s="21">
        <v>0.96713388936385647</v>
      </c>
      <c r="G26" s="22">
        <v>-7.0299045008631627</v>
      </c>
      <c r="H26" s="23">
        <v>4.9886600564187145</v>
      </c>
      <c r="R26" s="8"/>
    </row>
    <row r="27" spans="1:18" x14ac:dyDescent="0.25">
      <c r="A27" s="59"/>
      <c r="B27" s="55"/>
      <c r="C27" s="18" t="s">
        <v>23</v>
      </c>
      <c r="D27" s="19">
        <v>3.5893777777777771</v>
      </c>
      <c r="E27" s="20">
        <v>2.2179697720140146</v>
      </c>
      <c r="F27" s="21">
        <v>0.38302427126550864</v>
      </c>
      <c r="G27" s="22">
        <v>-2.4199045008631614</v>
      </c>
      <c r="H27" s="23">
        <v>9.5986600564187157</v>
      </c>
      <c r="R27" s="8"/>
    </row>
    <row r="28" spans="1:18" x14ac:dyDescent="0.25">
      <c r="A28" s="59" t="s">
        <v>25</v>
      </c>
      <c r="B28" s="55" t="s">
        <v>21</v>
      </c>
      <c r="C28" s="18" t="s">
        <v>22</v>
      </c>
      <c r="D28" s="19">
        <v>-1.9122222222222227</v>
      </c>
      <c r="E28" s="20">
        <v>2.2179697720140146</v>
      </c>
      <c r="F28" s="21">
        <v>0.39502023323511826</v>
      </c>
      <c r="G28" s="22">
        <v>-6.4300788056236504</v>
      </c>
      <c r="H28" s="23">
        <v>2.605634361179205</v>
      </c>
      <c r="R28" s="8"/>
    </row>
    <row r="29" spans="1:18" x14ac:dyDescent="0.25">
      <c r="A29" s="59"/>
      <c r="B29" s="55"/>
      <c r="C29" s="18" t="s">
        <v>23</v>
      </c>
      <c r="D29" s="19">
        <v>2.6977777777777785</v>
      </c>
      <c r="E29" s="20">
        <v>2.2179697720140146</v>
      </c>
      <c r="F29" s="21">
        <v>0.23275627687214007</v>
      </c>
      <c r="G29" s="22">
        <v>-1.8200788056236492</v>
      </c>
      <c r="H29" s="23">
        <v>7.2156343611792062</v>
      </c>
      <c r="R29" s="8"/>
    </row>
    <row r="30" spans="1:18" ht="15.75" customHeight="1" x14ac:dyDescent="0.25">
      <c r="A30" s="59"/>
      <c r="B30" s="55"/>
      <c r="C30" s="18" t="s">
        <v>24</v>
      </c>
      <c r="D30" s="24">
        <v>-0.89159999999999862</v>
      </c>
      <c r="E30" s="20">
        <v>2.2179697720140146</v>
      </c>
      <c r="F30" s="21">
        <v>0.69036439632638114</v>
      </c>
      <c r="G30" s="22">
        <v>-5.4094565834014263</v>
      </c>
      <c r="H30" s="23">
        <v>3.6262565834014291</v>
      </c>
      <c r="R30" s="8"/>
    </row>
    <row r="31" spans="1:18" x14ac:dyDescent="0.25">
      <c r="A31" s="59"/>
      <c r="B31" s="55" t="s">
        <v>22</v>
      </c>
      <c r="C31" s="18" t="s">
        <v>21</v>
      </c>
      <c r="D31" s="19">
        <v>1.9122222222222227</v>
      </c>
      <c r="E31" s="20">
        <v>2.2179697720140146</v>
      </c>
      <c r="F31" s="21">
        <v>0.39502023323511826</v>
      </c>
      <c r="G31" s="22">
        <v>-2.605634361179205</v>
      </c>
      <c r="H31" s="23">
        <v>6.4300788056236504</v>
      </c>
      <c r="R31" s="8"/>
    </row>
    <row r="32" spans="1:18" x14ac:dyDescent="0.25">
      <c r="A32" s="59"/>
      <c r="B32" s="55"/>
      <c r="C32" s="18" t="s">
        <v>23</v>
      </c>
      <c r="D32" s="25" t="s">
        <v>28</v>
      </c>
      <c r="E32" s="20">
        <v>2.2179697720140146</v>
      </c>
      <c r="F32" s="21">
        <v>4.5766784829117127E-2</v>
      </c>
      <c r="G32" s="26">
        <v>9.2143416598573502E-2</v>
      </c>
      <c r="H32" s="23">
        <v>9.127856583401428</v>
      </c>
    </row>
    <row r="33" spans="1:8" x14ac:dyDescent="0.25">
      <c r="A33" s="59"/>
      <c r="B33" s="55"/>
      <c r="C33" s="18" t="s">
        <v>24</v>
      </c>
      <c r="D33" s="19">
        <v>1.0206222222222241</v>
      </c>
      <c r="E33" s="20">
        <v>2.2179697720140146</v>
      </c>
      <c r="F33" s="21">
        <v>0.64851257621103886</v>
      </c>
      <c r="G33" s="22">
        <v>-3.4972343611792036</v>
      </c>
      <c r="H33" s="23">
        <v>5.5384788056236518</v>
      </c>
    </row>
    <row r="34" spans="1:8" x14ac:dyDescent="0.25">
      <c r="A34" s="59"/>
      <c r="B34" s="55" t="s">
        <v>23</v>
      </c>
      <c r="C34" s="18" t="s">
        <v>21</v>
      </c>
      <c r="D34" s="19">
        <v>-2.6977777777777785</v>
      </c>
      <c r="E34" s="20">
        <v>2.2179697720140146</v>
      </c>
      <c r="F34" s="21">
        <v>0.23275627687214007</v>
      </c>
      <c r="G34" s="22">
        <v>-7.2156343611792062</v>
      </c>
      <c r="H34" s="23">
        <v>1.8200788056236492</v>
      </c>
    </row>
    <row r="35" spans="1:8" x14ac:dyDescent="0.25">
      <c r="A35" s="59"/>
      <c r="B35" s="55"/>
      <c r="C35" s="18" t="s">
        <v>22</v>
      </c>
      <c r="D35" s="25" t="s">
        <v>29</v>
      </c>
      <c r="E35" s="20">
        <v>2.2179697720140146</v>
      </c>
      <c r="F35" s="21">
        <v>4.5766784829117127E-2</v>
      </c>
      <c r="G35" s="22">
        <v>-9.127856583401428</v>
      </c>
      <c r="H35" s="27">
        <v>-9.2143416598573502E-2</v>
      </c>
    </row>
    <row r="36" spans="1:8" x14ac:dyDescent="0.25">
      <c r="A36" s="59"/>
      <c r="B36" s="55"/>
      <c r="C36" s="18" t="s">
        <v>24</v>
      </c>
      <c r="D36" s="19">
        <v>-3.5893777777777771</v>
      </c>
      <c r="E36" s="20">
        <v>2.2179697720140146</v>
      </c>
      <c r="F36" s="21">
        <v>0.11541032742980803</v>
      </c>
      <c r="G36" s="22">
        <v>-8.1072343611792057</v>
      </c>
      <c r="H36" s="27">
        <v>0.92847880562365059</v>
      </c>
    </row>
    <row r="37" spans="1:8" x14ac:dyDescent="0.25">
      <c r="A37" s="59"/>
      <c r="B37" s="55" t="s">
        <v>24</v>
      </c>
      <c r="C37" s="18" t="s">
        <v>21</v>
      </c>
      <c r="D37" s="24">
        <v>0.89159999999999862</v>
      </c>
      <c r="E37" s="20">
        <v>2.2179697720140146</v>
      </c>
      <c r="F37" s="21">
        <v>0.69036439632638114</v>
      </c>
      <c r="G37" s="22">
        <v>-3.6262565834014291</v>
      </c>
      <c r="H37" s="23">
        <v>5.4094565834014263</v>
      </c>
    </row>
    <row r="38" spans="1:8" x14ac:dyDescent="0.25">
      <c r="A38" s="59"/>
      <c r="B38" s="55"/>
      <c r="C38" s="18" t="s">
        <v>22</v>
      </c>
      <c r="D38" s="19">
        <v>-1.0206222222222241</v>
      </c>
      <c r="E38" s="20">
        <v>2.2179697720140146</v>
      </c>
      <c r="F38" s="21">
        <v>0.64851257621103886</v>
      </c>
      <c r="G38" s="22">
        <v>-5.5384788056236518</v>
      </c>
      <c r="H38" s="23">
        <v>3.4972343611792036</v>
      </c>
    </row>
    <row r="39" spans="1:8" ht="15.75" thickBot="1" x14ac:dyDescent="0.3">
      <c r="A39" s="60"/>
      <c r="B39" s="61"/>
      <c r="C39" s="28" t="s">
        <v>23</v>
      </c>
      <c r="D39" s="29">
        <v>3.5893777777777771</v>
      </c>
      <c r="E39" s="30">
        <v>2.2179697720140146</v>
      </c>
      <c r="F39" s="31">
        <v>0.11541032742980803</v>
      </c>
      <c r="G39" s="32">
        <v>-0.92847880562365059</v>
      </c>
      <c r="H39" s="33">
        <v>8.1072343611792057</v>
      </c>
    </row>
    <row r="40" spans="1:8" ht="15.75" thickTop="1" x14ac:dyDescent="0.25">
      <c r="A40" s="54" t="s">
        <v>26</v>
      </c>
      <c r="B40" s="54"/>
      <c r="C40" s="54"/>
      <c r="D40" s="54"/>
      <c r="E40" s="54"/>
      <c r="F40" s="54"/>
      <c r="G40" s="54"/>
      <c r="H40" s="54"/>
    </row>
    <row r="41" spans="1:8" x14ac:dyDescent="0.25">
      <c r="A41" s="55" t="s">
        <v>27</v>
      </c>
      <c r="B41" s="55"/>
      <c r="C41" s="55"/>
      <c r="D41" s="55"/>
      <c r="E41" s="55"/>
      <c r="F41" s="55"/>
      <c r="G41" s="55"/>
      <c r="H41" s="55"/>
    </row>
  </sheetData>
  <mergeCells count="21">
    <mergeCell ref="A14:C15"/>
    <mergeCell ref="D14:D15"/>
    <mergeCell ref="E14:E15"/>
    <mergeCell ref="F14:F15"/>
    <mergeCell ref="G14:H14"/>
    <mergeCell ref="A40:H40"/>
    <mergeCell ref="A41:H41"/>
    <mergeCell ref="A1:F1"/>
    <mergeCell ref="A3"/>
    <mergeCell ref="A10:F10"/>
    <mergeCell ref="A16:A27"/>
    <mergeCell ref="B16:B18"/>
    <mergeCell ref="B19:B21"/>
    <mergeCell ref="B22:B24"/>
    <mergeCell ref="B25:B27"/>
    <mergeCell ref="A28:A39"/>
    <mergeCell ref="B28:B30"/>
    <mergeCell ref="B31:B33"/>
    <mergeCell ref="B34:B36"/>
    <mergeCell ref="B37:B39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WPC00</vt:lpstr>
      <vt:lpstr>WPC05</vt:lpstr>
      <vt:lpstr>WPC10</vt:lpstr>
      <vt:lpstr>WPC20</vt:lpstr>
      <vt:lpstr>SPSS</vt:lpstr>
    </vt:vector>
  </TitlesOfParts>
  <Company>UoR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Steph</cp:lastModifiedBy>
  <cp:lastPrinted>2015-07-31T07:53:51Z</cp:lastPrinted>
  <dcterms:created xsi:type="dcterms:W3CDTF">2015-07-23T08:21:01Z</dcterms:created>
  <dcterms:modified xsi:type="dcterms:W3CDTF">2016-04-06T10:57:10Z</dcterms:modified>
</cp:coreProperties>
</file>